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2"/>
  </bookViews>
  <sheets>
    <sheet name="Vesi" sheetId="1" r:id="rId1"/>
    <sheet name="Kanal" sheetId="2" r:id="rId2"/>
    <sheet name="Leht3" sheetId="3" r:id="rId3"/>
    <sheet name="Leht1" sheetId="4" r:id="rId4"/>
  </sheets>
  <definedNames/>
  <calcPr fullCalcOnLoad="1"/>
</workbook>
</file>

<file path=xl/sharedStrings.xml><?xml version="1.0" encoding="utf-8"?>
<sst xmlns="http://schemas.openxmlformats.org/spreadsheetml/2006/main" count="534" uniqueCount="190">
  <si>
    <t>Sillamäe  kanalisatsioonitorustike ehitus- ja taastamistööd 2013 (  töödegraafik  )</t>
  </si>
  <si>
    <t>Строительные и восстановительные работы по канализационным трубопроводам г. Силламяэ 2013 ( график работ  )</t>
  </si>
  <si>
    <t>Rea nr</t>
  </si>
  <si>
    <t xml:space="preserve">Kirjeldus </t>
  </si>
  <si>
    <t xml:space="preserve">Ühik </t>
  </si>
  <si>
    <t>Kokku meetrid</t>
  </si>
  <si>
    <t>Aprill</t>
  </si>
  <si>
    <t>Mai</t>
  </si>
  <si>
    <t>Juuni</t>
  </si>
  <si>
    <t>Juuli</t>
  </si>
  <si>
    <t>August</t>
  </si>
  <si>
    <t>Kokku</t>
  </si>
  <si>
    <t>Ehitustööd</t>
  </si>
  <si>
    <t>jm</t>
  </si>
  <si>
    <t>KOKKU</t>
  </si>
  <si>
    <t>800m2</t>
  </si>
  <si>
    <t>1505m2</t>
  </si>
  <si>
    <t>halljastustööd,</t>
  </si>
  <si>
    <t>работы по озеленению</t>
  </si>
  <si>
    <t>asfalteerimistööd,</t>
  </si>
  <si>
    <t xml:space="preserve">работы по асфальтированию </t>
  </si>
  <si>
    <t>31.03.13 seisuga</t>
  </si>
  <si>
    <t>September</t>
  </si>
  <si>
    <t>Oktoober</t>
  </si>
  <si>
    <t>November</t>
  </si>
  <si>
    <t>Detsember</t>
  </si>
  <si>
    <t xml:space="preserve">Sõtke jõe piirkond </t>
  </si>
  <si>
    <t>Ala 1 AS Merko Infra VVO</t>
  </si>
  <si>
    <t>Ala 2 AS Terrat</t>
  </si>
  <si>
    <t>Ala 3 AS Merko Infra VVO</t>
  </si>
  <si>
    <t>Kesk tn 8, 8a, Veski tn 2, 3, 4, 5, 6</t>
  </si>
  <si>
    <t>Ala 4 OÜ Nordig</t>
  </si>
  <si>
    <t>Kesk tn 5, 7, 9, Kajaka tn 8</t>
  </si>
  <si>
    <t xml:space="preserve">Ala 5 AS Terrat </t>
  </si>
  <si>
    <t>Ala 6 OÜ Ducto</t>
  </si>
  <si>
    <t>Ala 8 AS Terrat</t>
  </si>
  <si>
    <t>Ala 9 OÜ Ducto</t>
  </si>
  <si>
    <t>Ala 10 AS Terrat</t>
  </si>
  <si>
    <t>Ala 11 AS Merko Infra VVO</t>
  </si>
  <si>
    <t>Ala 13 Merko Infra VVO</t>
  </si>
  <si>
    <t>Ala 14 Merko Infra VVO</t>
  </si>
  <si>
    <t>Ala 15 Merko Infra VVO</t>
  </si>
  <si>
    <t>Ala 17 Merko Infra VVO</t>
  </si>
  <si>
    <t>Ala 18 Merko Infra VVO</t>
  </si>
  <si>
    <t>Ala 19 Merko Infra VVO</t>
  </si>
  <si>
    <t>Ala 20 Merko Infra VVO</t>
  </si>
  <si>
    <t>Ala 22 Merko Infra VVO</t>
  </si>
  <si>
    <t>Ala 23 Merko Infra VVO</t>
  </si>
  <si>
    <t>Ala 16 OÜ Ducto ( I )</t>
  </si>
  <si>
    <t>Ala 21 OÜ Ducto ( I )</t>
  </si>
  <si>
    <r>
      <t>37 m</t>
    </r>
    <r>
      <rPr>
        <b/>
        <sz val="10"/>
        <rFont val="Calibri"/>
        <family val="2"/>
      </rPr>
      <t>²</t>
    </r>
  </si>
  <si>
    <t>Ala 1 AS Terrat</t>
  </si>
  <si>
    <t>Ala 3 AS Terrat</t>
  </si>
  <si>
    <t>Ala 19 AS Merko Infra VVO</t>
  </si>
  <si>
    <t>Ala 9 AS Terrat</t>
  </si>
  <si>
    <t>Ala 11 AS Terrat</t>
  </si>
  <si>
    <t>Ala 12 AS Terrat</t>
  </si>
  <si>
    <t>Ala 13 AS Terrat</t>
  </si>
  <si>
    <t>Ala 14 AS Terrat</t>
  </si>
  <si>
    <t>Ala 15 AS Terrat</t>
  </si>
  <si>
    <t>Ala 16 AS Terrat</t>
  </si>
  <si>
    <t>Ala 17 AS Terrat</t>
  </si>
  <si>
    <t>Ala 18 AS Terrat</t>
  </si>
  <si>
    <t>Ala 20 AS Terrat</t>
  </si>
  <si>
    <t>Ala 21 AS Terrat</t>
  </si>
  <si>
    <t>Ala 29 AS Terrat</t>
  </si>
  <si>
    <t>Ala 28 AS Terrat</t>
  </si>
  <si>
    <t>Ala 27 AS Terrat</t>
  </si>
  <si>
    <t>Ala 26 AS Terrat</t>
  </si>
  <si>
    <t>Ala 24 AS Terrat</t>
  </si>
  <si>
    <t>Ala 23 AS Terrat</t>
  </si>
  <si>
    <t>Ala 22 AS Terrat</t>
  </si>
  <si>
    <t>Ala 33 AS Terrat</t>
  </si>
  <si>
    <t>Ala 34 AS Terrat</t>
  </si>
  <si>
    <t>Ala 35 AS Terrat</t>
  </si>
  <si>
    <t>Ala 47 AS Terrat</t>
  </si>
  <si>
    <t>Ala 51 AS Terrat</t>
  </si>
  <si>
    <t>Ala 52 AS Terrat</t>
  </si>
  <si>
    <t>Ala 56 AS Terrat</t>
  </si>
  <si>
    <t>Ala 59 AS Terrat</t>
  </si>
  <si>
    <t>Ala 63 AS Terrat</t>
  </si>
  <si>
    <t xml:space="preserve">Ala 61 </t>
  </si>
  <si>
    <t>Ala 37 OÜ Nordig</t>
  </si>
  <si>
    <t>Ala 46 OÜ Nordig</t>
  </si>
  <si>
    <t>Ala 31 AS Merko Infra VVO</t>
  </si>
  <si>
    <t>Ala 32 AS Merko Infra VVO</t>
  </si>
  <si>
    <t>Ala 36 AS Merko Infra VVO</t>
  </si>
  <si>
    <t>Ala 38 AS Merko Infra VVO</t>
  </si>
  <si>
    <t>Ala 40 AS Merko Infra VVO</t>
  </si>
  <si>
    <t>Ala 41 AS Merko Infra VVO</t>
  </si>
  <si>
    <t>Ala 42 AS Merko Infra VVO</t>
  </si>
  <si>
    <t>Ala 43 AS Merko Infra VVO</t>
  </si>
  <si>
    <t>Ala 45 AS Merko Infra VVO</t>
  </si>
  <si>
    <t>Ala 48 AS Merko Infra VVO</t>
  </si>
  <si>
    <t>Ala 49 AS Merko Infra VVO</t>
  </si>
  <si>
    <t>Ala 50 AS Merko Infra VVO</t>
  </si>
  <si>
    <t>Ala 53 AS Merko Infra VVO</t>
  </si>
  <si>
    <t>Ala 54 AS Merko Infra VVO</t>
  </si>
  <si>
    <t>Ala 55 AS Merko Infra VVO</t>
  </si>
  <si>
    <t>Ala 58 AS Merko Infra VVO</t>
  </si>
  <si>
    <t>Ala 60 AS Merko Infra VVO</t>
  </si>
  <si>
    <r>
      <t>54m</t>
    </r>
    <r>
      <rPr>
        <b/>
        <sz val="10"/>
        <rFont val="Calibri"/>
        <family val="2"/>
      </rPr>
      <t>²</t>
    </r>
  </si>
  <si>
    <t>Majakovski 17</t>
  </si>
  <si>
    <t>Viru pst 12, Gagarini tn 5</t>
  </si>
  <si>
    <t>Kesk tn 26a, 28, 45, 47, 51, Linnapark</t>
  </si>
  <si>
    <t>Kesk tn 35, 37, M. Gorki tn</t>
  </si>
  <si>
    <t>Kesk tn 29, 31, 33</t>
  </si>
  <si>
    <t>V.Tškalovi tn 14, M.Rumjantsevi tn 1</t>
  </si>
  <si>
    <t>Ranna tn 22a, Sõtke tn 1, 1a, 2a, 4a, 10, 12, 14</t>
  </si>
  <si>
    <t>I.Pavlovi tn 7</t>
  </si>
  <si>
    <t>V.Tškalovi tn 16, Roheline tn 1</t>
  </si>
  <si>
    <t>L.Tolstoi L1, L2, L3, Kesk tn 2, 6</t>
  </si>
  <si>
    <t>Geoloogia tn 8d, 8/1, 8/2, 8/3, 10, 14, 16, 20 Tallinna mnt 13</t>
  </si>
  <si>
    <t>Viru pst 28, 30, 37a, 37b, 37c, 39, 39a</t>
  </si>
  <si>
    <t>Viru pst 33</t>
  </si>
  <si>
    <t>Viru pst ( Viru pst 21 kuni Viru pst 35</t>
  </si>
  <si>
    <t>Viru pst 21, 23</t>
  </si>
  <si>
    <t>Viru pst 9a, 15, 17, 17a</t>
  </si>
  <si>
    <t>Viru pst 18, 18a, 20a, 22a</t>
  </si>
  <si>
    <t>J.Gagarini tn 9, 13, 17</t>
  </si>
  <si>
    <t>J.Gagarini tn 9, 11</t>
  </si>
  <si>
    <t>V. Tškalovi 31, 31a, Kesk tn 55, 57, 59</t>
  </si>
  <si>
    <t>V.Tškalovi 29, Kesk tn 53</t>
  </si>
  <si>
    <t>Viru pst 7, 9, 11, 13</t>
  </si>
  <si>
    <t>J.Gagarini 7a, Viru pst 7, Viru pst</t>
  </si>
  <si>
    <t>Ranan tn 34, Merepark</t>
  </si>
  <si>
    <t>Kesk tn 63, Tallinna mnt 9</t>
  </si>
  <si>
    <t>Kalda tn 24, Ranna tn 29</t>
  </si>
  <si>
    <t>Tallinna mnt 8a, 9b, 12d, I.Pavlovi 12a, 12b</t>
  </si>
  <si>
    <t>I.Gagarini tn 33, 35, 37, Viru pst 39, 39a, Geoloogia tn 8d, 10, 12, 13, 14, 16, 20, 22, 24, Tallinna mnt 13</t>
  </si>
  <si>
    <t>Viru pst 21, 25, 27, 31, 33</t>
  </si>
  <si>
    <t>J.Gagarini tn 7, 9, 11a, 13, 13a, 15, 15a, 17, 19, 21, Viru pst 20, 22, 22a, 24</t>
  </si>
  <si>
    <t>J.Gagarini tn 35, Viru pst 39c, Mereranna ala</t>
  </si>
  <si>
    <t>Viru pst 35, 37b, 37c, Pallinna mnt 13, Geoloogia tn 2, 4, 6</t>
  </si>
  <si>
    <t>Viru pst 9a, 13, 15, 17, 17a, 19, 21, 23</t>
  </si>
  <si>
    <t>Tervise tn 11, 17</t>
  </si>
  <si>
    <t>V.Tškalovi tn 18, 20, 31, Kesk tn 59, 63</t>
  </si>
  <si>
    <t>Tallinna mnt 3, 3a, 3b, 3c, 3d, 3e, 3g, 3m</t>
  </si>
  <si>
    <t>Viru pst 5, 7, 11</t>
  </si>
  <si>
    <t>Kalda tn 43a, Ranna tn 34, 41, 45, 47, 29</t>
  </si>
  <si>
    <t>L-Tolstoi 7/6, 7b, L1, Kesk 2, 6</t>
  </si>
  <si>
    <t>Ranna tn 3, 3a, 3d, 3e, 4, 5, 7, 9, Kajak tn 16a, 20, 22, 22a, 22b, 22c, 24</t>
  </si>
  <si>
    <t xml:space="preserve">Ranna tänav, Ranna 12, 22, Mere pst 5, V. Majakovski tn 18  </t>
  </si>
  <si>
    <t>Mere pst, Mere pst 3, 4, V.Majakovski tn 14</t>
  </si>
  <si>
    <t>Tškalovi tn 3a, 4, 4a, 6a, 8, 10</t>
  </si>
  <si>
    <t>Mereranna ala, Ranna tn 49, Pavlovi 12, 12a</t>
  </si>
  <si>
    <t>Ranna tänav, Ranna tn 4</t>
  </si>
  <si>
    <t>Veski tn 6, Ranna tn 1, 1b, 3, 3a, 3e, 5, 7, 9, Kajaka 16a,  22a, 22b, 22c</t>
  </si>
  <si>
    <t>Veski tn 2, 3, 4, 5, 7, 9, Kajaka tn 16a</t>
  </si>
  <si>
    <t>Kajaka tn 16, 18, 20, 22, 24</t>
  </si>
  <si>
    <t>Kajaka tn 15, 17, 17a</t>
  </si>
  <si>
    <t>Majakovski tn 14, Kajaka tn 15</t>
  </si>
  <si>
    <t>Kesk tn 8a, 10, 12, 14, 16, 18</t>
  </si>
  <si>
    <t>Kesk tn 1, 5, 9</t>
  </si>
  <si>
    <t>Majakovski 15</t>
  </si>
  <si>
    <t>Mere pst 1, Majakovski 15</t>
  </si>
  <si>
    <t>Kesk tn 20, 22, 24, Linnapark</t>
  </si>
  <si>
    <t>Ranna tn 14, 18, 20, 22, 26, 28, 30</t>
  </si>
  <si>
    <t>Kesk tn 9</t>
  </si>
  <si>
    <t>Kesk tn 13, 15, 17</t>
  </si>
  <si>
    <t xml:space="preserve">V.Tškalovi 2 </t>
  </si>
  <si>
    <t>Kesk tn 19, 23, 23b, 25, V. Majakovski 7, 11, Majakovski tänav</t>
  </si>
  <si>
    <t>V. Tškalovi 5, 7, 9, 11, 13</t>
  </si>
  <si>
    <t>M.Rumjantsevi 6</t>
  </si>
  <si>
    <t>M.Rumjantsevi 4, V.Tškalovi 12</t>
  </si>
  <si>
    <t>Roheline 4, Roheline 5</t>
  </si>
  <si>
    <t>M.Gorki 6, 8</t>
  </si>
  <si>
    <t>M.Gorki 3, 5</t>
  </si>
  <si>
    <t>Kesk tn 39, 39a, 41, 43, Kesk tänav</t>
  </si>
  <si>
    <t xml:space="preserve">J. Gagarini tänav, J.Gagarini 7, 10, 12 </t>
  </si>
  <si>
    <t>Gagarini tänav, Mereranna ala</t>
  </si>
  <si>
    <r>
      <t>15 m</t>
    </r>
    <r>
      <rPr>
        <b/>
        <sz val="10"/>
        <rFont val="Calibri"/>
        <family val="2"/>
      </rPr>
      <t>²</t>
    </r>
  </si>
  <si>
    <r>
      <t>30 m</t>
    </r>
    <r>
      <rPr>
        <b/>
        <sz val="10"/>
        <rFont val="Calibri"/>
        <family val="2"/>
      </rPr>
      <t>²</t>
    </r>
  </si>
  <si>
    <t>55 m²</t>
  </si>
  <si>
    <t>45 m²</t>
  </si>
  <si>
    <t>15 m²</t>
  </si>
  <si>
    <t>340 m²</t>
  </si>
  <si>
    <t>140 m²</t>
  </si>
  <si>
    <t>100 m²</t>
  </si>
  <si>
    <t>135 m²</t>
  </si>
  <si>
    <t>25 m²</t>
  </si>
  <si>
    <t>30 m²</t>
  </si>
  <si>
    <t>41 m²</t>
  </si>
  <si>
    <t>50 m²</t>
  </si>
  <si>
    <t>180 m²</t>
  </si>
  <si>
    <t>90 m²</t>
  </si>
  <si>
    <t>40 m²</t>
  </si>
  <si>
    <t>150 m²</t>
  </si>
  <si>
    <t>Ehitustööd ( Veetorustik )</t>
  </si>
  <si>
    <t>Ehitustööd ( Kanalisatsioonitorustik 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</si>
</sst>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_-;\-* #,##0.0_-;_-* \-??_-;_-@_-"/>
    <numFmt numFmtId="165" formatCode="_-* #,##0_-;\-* #,##0_-;_-* \-??_-;_-@_-"/>
    <numFmt numFmtId="166" formatCode="#,##0.0_ ;\-#,##0.0\ "/>
    <numFmt numFmtId="167" formatCode="0.0%"/>
  </numFmts>
  <fonts count="29"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Trebuchet MS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name val="Calibri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12" fontId="3" fillId="0" borderId="11" xfId="4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5" applyFont="1" applyFill="1" applyBorder="1" applyAlignment="1" applyProtection="1">
      <alignment horizontal="center" vertical="center"/>
      <protection hidden="1"/>
    </xf>
    <xf numFmtId="0" fontId="3" fillId="0" borderId="12" xfId="55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/>
    </xf>
    <xf numFmtId="0" fontId="4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" fillId="0" borderId="13" xfId="0" applyFont="1" applyFill="1" applyBorder="1" applyAlignment="1" applyProtection="1">
      <alignment horizontal="center" vertical="top" wrapText="1"/>
      <protection hidden="1"/>
    </xf>
    <xf numFmtId="0" fontId="5" fillId="0" borderId="13" xfId="0" applyFont="1" applyFill="1" applyBorder="1" applyAlignment="1" applyProtection="1">
      <alignment vertical="top" wrapText="1"/>
      <protection hidden="1"/>
    </xf>
    <xf numFmtId="2" fontId="4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0" fontId="4" fillId="0" borderId="15" xfId="0" applyFont="1" applyFill="1" applyBorder="1" applyAlignment="1" applyProtection="1">
      <alignment horizontal="center" vertical="top" wrapText="1"/>
      <protection hidden="1"/>
    </xf>
    <xf numFmtId="164" fontId="4" fillId="0" borderId="0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167" fontId="4" fillId="0" borderId="17" xfId="58" applyNumberFormat="1" applyFont="1" applyBorder="1" applyAlignment="1">
      <alignment/>
    </xf>
    <xf numFmtId="167" fontId="3" fillId="0" borderId="17" xfId="58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24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4" fontId="10" fillId="0" borderId="0" xfId="42" applyNumberFormat="1" applyFont="1" applyAlignment="1">
      <alignment/>
    </xf>
    <xf numFmtId="0" fontId="4" fillId="19" borderId="18" xfId="0" applyFont="1" applyFill="1" applyBorder="1" applyAlignment="1">
      <alignment/>
    </xf>
    <xf numFmtId="164" fontId="4" fillId="0" borderId="19" xfId="42" applyNumberFormat="1" applyFont="1" applyFill="1" applyBorder="1" applyAlignment="1">
      <alignment/>
    </xf>
    <xf numFmtId="2" fontId="4" fillId="0" borderId="14" xfId="42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165" fontId="3" fillId="0" borderId="21" xfId="42" applyNumberFormat="1" applyFont="1" applyFill="1" applyBorder="1" applyAlignment="1">
      <alignment horizontal="center" vertical="center"/>
    </xf>
    <xf numFmtId="2" fontId="3" fillId="0" borderId="17" xfId="58" applyNumberFormat="1" applyFont="1" applyFill="1" applyBorder="1" applyAlignment="1">
      <alignment horizontal="center" vertical="center"/>
    </xf>
    <xf numFmtId="2" fontId="3" fillId="0" borderId="17" xfId="42" applyNumberFormat="1" applyFont="1" applyBorder="1" applyAlignment="1">
      <alignment horizontal="center" vertical="center"/>
    </xf>
    <xf numFmtId="1" fontId="3" fillId="0" borderId="17" xfId="58" applyNumberFormat="1" applyFont="1" applyFill="1" applyBorder="1" applyAlignment="1">
      <alignment horizontal="center" vertical="center"/>
    </xf>
    <xf numFmtId="2" fontId="3" fillId="0" borderId="17" xfId="42" applyNumberFormat="1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2" fontId="3" fillId="0" borderId="17" xfId="58" applyNumberFormat="1" applyFont="1" applyBorder="1" applyAlignment="1">
      <alignment horizontal="center" vertical="center"/>
    </xf>
    <xf numFmtId="2" fontId="4" fillId="0" borderId="17" xfId="42" applyNumberFormat="1" applyFont="1" applyFill="1" applyBorder="1" applyAlignment="1">
      <alignment horizontal="center" vertical="center"/>
    </xf>
    <xf numFmtId="1" fontId="3" fillId="0" borderId="17" xfId="42" applyNumberFormat="1" applyFont="1" applyFill="1" applyBorder="1" applyAlignment="1">
      <alignment horizontal="center" vertical="center"/>
    </xf>
    <xf numFmtId="165" fontId="3" fillId="0" borderId="21" xfId="42" applyNumberFormat="1" applyFont="1" applyBorder="1" applyAlignment="1">
      <alignment horizontal="center" vertical="center"/>
    </xf>
    <xf numFmtId="165" fontId="3" fillId="25" borderId="21" xfId="42" applyNumberFormat="1" applyFont="1" applyFill="1" applyBorder="1" applyAlignment="1">
      <alignment horizontal="center" vertical="center"/>
    </xf>
    <xf numFmtId="165" fontId="8" fillId="0" borderId="17" xfId="42" applyNumberFormat="1" applyFont="1" applyBorder="1" applyAlignment="1">
      <alignment horizontal="center" vertical="center"/>
    </xf>
    <xf numFmtId="166" fontId="8" fillId="0" borderId="17" xfId="42" applyNumberFormat="1" applyFont="1" applyBorder="1" applyAlignment="1">
      <alignment horizontal="center" vertical="center"/>
    </xf>
    <xf numFmtId="166" fontId="8" fillId="0" borderId="17" xfId="42" applyNumberFormat="1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2" fontId="7" fillId="24" borderId="17" xfId="42" applyNumberFormat="1" applyFont="1" applyFill="1" applyBorder="1" applyAlignment="1">
      <alignment horizontal="center" vertical="center"/>
    </xf>
    <xf numFmtId="2" fontId="3" fillId="19" borderId="17" xfId="42" applyNumberFormat="1" applyFont="1" applyFill="1" applyBorder="1" applyAlignment="1">
      <alignment horizontal="center" vertical="center"/>
    </xf>
    <xf numFmtId="2" fontId="3" fillId="24" borderId="17" xfId="42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1" fontId="3" fillId="24" borderId="17" xfId="42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top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2" fontId="3" fillId="19" borderId="17" xfId="58" applyNumberFormat="1" applyFont="1" applyFill="1" applyBorder="1" applyAlignment="1">
      <alignment horizontal="center" vertical="center"/>
    </xf>
    <xf numFmtId="1" fontId="3" fillId="24" borderId="17" xfId="58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9" fontId="12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Võru osa 6,9,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28.00390625" style="0" customWidth="1"/>
    <col min="2" max="2" width="40.71093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7109375" style="0" customWidth="1"/>
  </cols>
  <sheetData>
    <row r="1" spans="1:15" s="1" customFormat="1" ht="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9" s="4" customFormat="1" ht="15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15" thickBot="1"/>
    <row r="4" spans="1:15" s="11" customFormat="1" ht="30.75" customHeight="1" thickBot="1">
      <c r="A4" s="5" t="s">
        <v>2</v>
      </c>
      <c r="B4" s="6" t="s">
        <v>3</v>
      </c>
      <c r="C4" s="7" t="s">
        <v>4</v>
      </c>
      <c r="D4" s="7" t="s">
        <v>5</v>
      </c>
      <c r="E4" s="8" t="s">
        <v>21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22</v>
      </c>
      <c r="L4" s="9" t="s">
        <v>23</v>
      </c>
      <c r="M4" s="9" t="s">
        <v>24</v>
      </c>
      <c r="N4" s="9" t="s">
        <v>25</v>
      </c>
      <c r="O4" s="10" t="s">
        <v>11</v>
      </c>
    </row>
    <row r="5" spans="1:15" s="11" customFormat="1" ht="15">
      <c r="A5" s="12"/>
      <c r="B5" s="13" t="s">
        <v>12</v>
      </c>
      <c r="C5" s="14"/>
      <c r="D5" s="14"/>
      <c r="E5" s="33"/>
      <c r="F5" s="15"/>
      <c r="G5" s="15"/>
      <c r="H5" s="34"/>
      <c r="I5" s="35"/>
      <c r="J5" s="35"/>
      <c r="K5" s="35"/>
      <c r="L5" s="35"/>
      <c r="M5" s="35"/>
      <c r="N5" s="35"/>
      <c r="O5" s="16">
        <f>SUM(E5:N5)</f>
        <v>0</v>
      </c>
    </row>
    <row r="6" spans="1:16" s="11" customFormat="1" ht="15.75">
      <c r="A6" s="17" t="s">
        <v>27</v>
      </c>
      <c r="B6" s="17" t="s">
        <v>26</v>
      </c>
      <c r="C6" s="18" t="s">
        <v>13</v>
      </c>
      <c r="D6" s="36">
        <v>57</v>
      </c>
      <c r="E6" s="39">
        <v>57</v>
      </c>
      <c r="F6" s="40"/>
      <c r="G6" s="41"/>
      <c r="H6" s="54"/>
      <c r="I6" s="42"/>
      <c r="J6" s="43"/>
      <c r="K6" s="43"/>
      <c r="L6" s="43"/>
      <c r="M6" s="43"/>
      <c r="N6" s="43"/>
      <c r="O6" s="44">
        <f>SUM(E6:N6)</f>
        <v>57</v>
      </c>
      <c r="P6" s="19"/>
    </row>
    <row r="7" spans="1:16" s="11" customFormat="1" ht="15.75">
      <c r="A7" s="17" t="s">
        <v>28</v>
      </c>
      <c r="B7" s="17" t="s">
        <v>140</v>
      </c>
      <c r="C7" s="18" t="s">
        <v>13</v>
      </c>
      <c r="D7" s="36">
        <v>192</v>
      </c>
      <c r="E7" s="39">
        <v>0</v>
      </c>
      <c r="F7" s="45"/>
      <c r="G7" s="41"/>
      <c r="H7" s="46"/>
      <c r="I7" s="40"/>
      <c r="J7" s="56"/>
      <c r="K7" s="55"/>
      <c r="L7" s="43"/>
      <c r="M7" s="43"/>
      <c r="N7" s="43"/>
      <c r="O7" s="44">
        <f>E7+H7+I7</f>
        <v>0</v>
      </c>
      <c r="P7" s="19"/>
    </row>
    <row r="8" spans="1:15" s="11" customFormat="1" ht="15.75">
      <c r="A8" s="17" t="s">
        <v>29</v>
      </c>
      <c r="B8" s="17" t="s">
        <v>30</v>
      </c>
      <c r="C8" s="18" t="s">
        <v>13</v>
      </c>
      <c r="D8" s="36">
        <v>119</v>
      </c>
      <c r="E8" s="39">
        <v>119</v>
      </c>
      <c r="F8" s="45"/>
      <c r="G8" s="43"/>
      <c r="H8" s="58"/>
      <c r="I8" s="42"/>
      <c r="J8" s="43"/>
      <c r="K8" s="43"/>
      <c r="L8" s="43"/>
      <c r="M8" s="43"/>
      <c r="N8" s="43"/>
      <c r="O8" s="44">
        <f aca="true" t="shared" si="0" ref="O8:O28">SUM(E8:N8)</f>
        <v>119</v>
      </c>
    </row>
    <row r="9" spans="1:15" s="11" customFormat="1" ht="15.75">
      <c r="A9" s="17" t="s">
        <v>31</v>
      </c>
      <c r="B9" s="17" t="s">
        <v>32</v>
      </c>
      <c r="C9" s="18" t="s">
        <v>13</v>
      </c>
      <c r="D9" s="36">
        <v>190</v>
      </c>
      <c r="E9" s="39">
        <v>190</v>
      </c>
      <c r="F9" s="45"/>
      <c r="G9" s="55" t="s">
        <v>50</v>
      </c>
      <c r="H9" s="58"/>
      <c r="I9" s="40"/>
      <c r="J9" s="43"/>
      <c r="K9" s="43"/>
      <c r="L9" s="43"/>
      <c r="M9" s="43"/>
      <c r="N9" s="43"/>
      <c r="O9" s="44">
        <f t="shared" si="0"/>
        <v>190</v>
      </c>
    </row>
    <row r="10" spans="1:15" s="11" customFormat="1" ht="38.25" customHeight="1">
      <c r="A10" s="62" t="s">
        <v>33</v>
      </c>
      <c r="B10" s="64" t="s">
        <v>141</v>
      </c>
      <c r="C10" s="63" t="s">
        <v>13</v>
      </c>
      <c r="D10" s="36">
        <v>466</v>
      </c>
      <c r="E10" s="39">
        <v>0</v>
      </c>
      <c r="F10" s="45"/>
      <c r="G10" s="41"/>
      <c r="H10" s="43"/>
      <c r="I10" s="40"/>
      <c r="J10" s="56"/>
      <c r="K10" s="55"/>
      <c r="L10" s="43"/>
      <c r="M10" s="43"/>
      <c r="N10" s="43"/>
      <c r="O10" s="44">
        <f t="shared" si="0"/>
        <v>0</v>
      </c>
    </row>
    <row r="11" spans="1:15" s="11" customFormat="1" ht="32.25">
      <c r="A11" s="64" t="s">
        <v>34</v>
      </c>
      <c r="B11" s="64" t="s">
        <v>142</v>
      </c>
      <c r="C11" s="63" t="s">
        <v>13</v>
      </c>
      <c r="D11" s="36">
        <v>34</v>
      </c>
      <c r="E11" s="39">
        <v>0</v>
      </c>
      <c r="F11" s="45"/>
      <c r="G11" s="41"/>
      <c r="H11" s="56"/>
      <c r="I11" s="55"/>
      <c r="J11" s="43"/>
      <c r="K11" s="43"/>
      <c r="L11" s="43"/>
      <c r="M11" s="43"/>
      <c r="N11" s="43"/>
      <c r="O11" s="44">
        <f t="shared" si="0"/>
        <v>0</v>
      </c>
    </row>
    <row r="12" spans="1:15" s="11" customFormat="1" ht="32.25">
      <c r="A12" s="64" t="s">
        <v>35</v>
      </c>
      <c r="B12" s="64" t="s">
        <v>143</v>
      </c>
      <c r="C12" s="63" t="s">
        <v>13</v>
      </c>
      <c r="D12" s="36">
        <v>349</v>
      </c>
      <c r="E12" s="39">
        <v>0</v>
      </c>
      <c r="F12" s="45"/>
      <c r="G12" s="41"/>
      <c r="H12" s="43"/>
      <c r="I12" s="40"/>
      <c r="J12" s="56"/>
      <c r="K12" s="55"/>
      <c r="L12" s="43"/>
      <c r="M12" s="43"/>
      <c r="N12" s="43"/>
      <c r="O12" s="44">
        <f t="shared" si="0"/>
        <v>0</v>
      </c>
    </row>
    <row r="13" spans="1:15" s="11" customFormat="1" ht="15.75">
      <c r="A13" s="17" t="s">
        <v>36</v>
      </c>
      <c r="B13" s="17" t="s">
        <v>144</v>
      </c>
      <c r="C13" s="18" t="s">
        <v>13</v>
      </c>
      <c r="D13" s="36">
        <v>219</v>
      </c>
      <c r="E13" s="39">
        <v>0</v>
      </c>
      <c r="F13" s="45"/>
      <c r="G13" s="41"/>
      <c r="H13" s="56"/>
      <c r="I13" s="55"/>
      <c r="J13" s="43"/>
      <c r="K13" s="43"/>
      <c r="L13" s="43"/>
      <c r="M13" s="43"/>
      <c r="N13" s="43"/>
      <c r="O13" s="44">
        <f t="shared" si="0"/>
        <v>0</v>
      </c>
    </row>
    <row r="14" spans="1:15" s="11" customFormat="1" ht="36.75" customHeight="1">
      <c r="A14" s="62" t="s">
        <v>37</v>
      </c>
      <c r="B14" s="65" t="s">
        <v>137</v>
      </c>
      <c r="C14" s="63" t="s">
        <v>13</v>
      </c>
      <c r="D14" s="36">
        <v>431</v>
      </c>
      <c r="E14" s="48">
        <v>431</v>
      </c>
      <c r="F14" s="45"/>
      <c r="G14" s="41"/>
      <c r="H14" s="43"/>
      <c r="I14" s="40"/>
      <c r="J14" s="43"/>
      <c r="K14" s="43"/>
      <c r="L14" s="43"/>
      <c r="M14" s="43"/>
      <c r="N14" s="43"/>
      <c r="O14" s="44">
        <f t="shared" si="0"/>
        <v>431</v>
      </c>
    </row>
    <row r="15" spans="1:15" s="11" customFormat="1" ht="15.75">
      <c r="A15" s="17" t="s">
        <v>38</v>
      </c>
      <c r="B15" s="17" t="s">
        <v>135</v>
      </c>
      <c r="C15" s="18" t="s">
        <v>13</v>
      </c>
      <c r="D15" s="36">
        <v>250</v>
      </c>
      <c r="E15" s="49">
        <v>250</v>
      </c>
      <c r="F15" s="45"/>
      <c r="G15" s="41"/>
      <c r="H15" s="43"/>
      <c r="I15" s="40"/>
      <c r="J15" s="43"/>
      <c r="K15" s="43"/>
      <c r="L15" s="43"/>
      <c r="M15" s="43"/>
      <c r="N15" s="43"/>
      <c r="O15" s="44">
        <f t="shared" si="0"/>
        <v>250</v>
      </c>
    </row>
    <row r="16" spans="1:15" s="11" customFormat="1" ht="15.75">
      <c r="A16" s="17" t="s">
        <v>39</v>
      </c>
      <c r="B16" s="17" t="s">
        <v>136</v>
      </c>
      <c r="C16" s="18" t="s">
        <v>13</v>
      </c>
      <c r="D16" s="36">
        <v>282</v>
      </c>
      <c r="E16" s="49">
        <v>282</v>
      </c>
      <c r="F16" s="45"/>
      <c r="G16" s="56"/>
      <c r="H16" s="55"/>
      <c r="I16" s="40"/>
      <c r="J16" s="43"/>
      <c r="K16" s="43"/>
      <c r="L16" s="43"/>
      <c r="M16" s="43"/>
      <c r="N16" s="43"/>
      <c r="O16" s="44">
        <f t="shared" si="0"/>
        <v>282</v>
      </c>
    </row>
    <row r="17" spans="1:15" s="11" customFormat="1" ht="36" customHeight="1">
      <c r="A17" s="62" t="s">
        <v>40</v>
      </c>
      <c r="B17" s="61" t="s">
        <v>128</v>
      </c>
      <c r="C17" s="63" t="s">
        <v>13</v>
      </c>
      <c r="D17" s="36">
        <v>2072</v>
      </c>
      <c r="E17" s="49">
        <v>2072</v>
      </c>
      <c r="F17" s="45"/>
      <c r="G17" s="56"/>
      <c r="H17" s="55"/>
      <c r="I17" s="42"/>
      <c r="J17" s="43"/>
      <c r="K17" s="43"/>
      <c r="L17" s="43"/>
      <c r="M17" s="43"/>
      <c r="N17" s="43"/>
      <c r="O17" s="44">
        <f t="shared" si="0"/>
        <v>2072</v>
      </c>
    </row>
    <row r="18" spans="1:15" s="11" customFormat="1" ht="32.25">
      <c r="A18" s="62" t="s">
        <v>41</v>
      </c>
      <c r="B18" s="61" t="s">
        <v>139</v>
      </c>
      <c r="C18" s="63" t="s">
        <v>13</v>
      </c>
      <c r="D18" s="36">
        <v>484</v>
      </c>
      <c r="E18" s="49">
        <v>484</v>
      </c>
      <c r="F18" s="45"/>
      <c r="G18" s="56"/>
      <c r="H18" s="55"/>
      <c r="I18" s="40"/>
      <c r="J18" s="47"/>
      <c r="K18" s="47"/>
      <c r="L18" s="47"/>
      <c r="M18" s="47"/>
      <c r="N18" s="47"/>
      <c r="O18" s="44">
        <f t="shared" si="0"/>
        <v>484</v>
      </c>
    </row>
    <row r="19" spans="1:15" s="11" customFormat="1" ht="32.25">
      <c r="A19" s="64" t="s">
        <v>48</v>
      </c>
      <c r="B19" s="64" t="s">
        <v>145</v>
      </c>
      <c r="C19" s="63" t="s">
        <v>13</v>
      </c>
      <c r="D19" s="36">
        <v>472</v>
      </c>
      <c r="E19" s="49">
        <v>472</v>
      </c>
      <c r="F19" s="45"/>
      <c r="G19" s="41"/>
      <c r="H19" s="43"/>
      <c r="I19" s="40"/>
      <c r="J19" s="43"/>
      <c r="K19" s="43"/>
      <c r="L19" s="43"/>
      <c r="M19" s="43"/>
      <c r="N19" s="43"/>
      <c r="O19" s="44">
        <f t="shared" si="0"/>
        <v>472</v>
      </c>
    </row>
    <row r="20" spans="1:15" s="11" customFormat="1" ht="15.75">
      <c r="A20" s="17" t="s">
        <v>42</v>
      </c>
      <c r="B20" s="17" t="s">
        <v>138</v>
      </c>
      <c r="C20" s="18" t="s">
        <v>13</v>
      </c>
      <c r="D20" s="36">
        <v>326</v>
      </c>
      <c r="E20" s="49">
        <v>326</v>
      </c>
      <c r="F20" s="45"/>
      <c r="G20" s="56"/>
      <c r="H20" s="55"/>
      <c r="I20" s="40"/>
      <c r="J20" s="43"/>
      <c r="K20" s="43"/>
      <c r="L20" s="43"/>
      <c r="M20" s="43"/>
      <c r="N20" s="43"/>
      <c r="O20" s="44">
        <f t="shared" si="0"/>
        <v>326</v>
      </c>
    </row>
    <row r="21" spans="1:15" s="11" customFormat="1" ht="36" customHeight="1">
      <c r="A21" s="62" t="s">
        <v>43</v>
      </c>
      <c r="B21" s="64" t="s">
        <v>131</v>
      </c>
      <c r="C21" s="63" t="s">
        <v>13</v>
      </c>
      <c r="D21" s="36">
        <v>917</v>
      </c>
      <c r="E21" s="49">
        <v>917</v>
      </c>
      <c r="F21" s="45"/>
      <c r="G21" s="56"/>
      <c r="H21" s="55"/>
      <c r="I21" s="40"/>
      <c r="J21" s="43"/>
      <c r="K21" s="43"/>
      <c r="L21" s="43"/>
      <c r="M21" s="43"/>
      <c r="N21" s="43"/>
      <c r="O21" s="44">
        <f t="shared" si="0"/>
        <v>917</v>
      </c>
    </row>
    <row r="22" spans="1:15" s="11" customFormat="1" ht="18" customHeight="1">
      <c r="A22" s="62" t="s">
        <v>44</v>
      </c>
      <c r="B22" s="64" t="s">
        <v>134</v>
      </c>
      <c r="C22" s="63" t="s">
        <v>13</v>
      </c>
      <c r="D22" s="36">
        <v>205</v>
      </c>
      <c r="E22" s="49">
        <v>205</v>
      </c>
      <c r="F22" s="45"/>
      <c r="G22" s="56"/>
      <c r="H22" s="55"/>
      <c r="I22" s="40"/>
      <c r="J22" s="43"/>
      <c r="K22" s="43"/>
      <c r="L22" s="43"/>
      <c r="M22" s="43"/>
      <c r="N22" s="43"/>
      <c r="O22" s="44">
        <f t="shared" si="0"/>
        <v>205</v>
      </c>
    </row>
    <row r="23" spans="1:15" s="11" customFormat="1" ht="18" customHeight="1">
      <c r="A23" s="17" t="s">
        <v>45</v>
      </c>
      <c r="B23" s="17" t="s">
        <v>130</v>
      </c>
      <c r="C23" s="18" t="s">
        <v>13</v>
      </c>
      <c r="D23" s="36">
        <v>322</v>
      </c>
      <c r="E23" s="49">
        <v>322</v>
      </c>
      <c r="F23" s="45"/>
      <c r="G23" s="56"/>
      <c r="H23" s="55"/>
      <c r="I23" s="42"/>
      <c r="J23" s="43"/>
      <c r="K23" s="43"/>
      <c r="L23" s="43"/>
      <c r="M23" s="43"/>
      <c r="N23" s="43"/>
      <c r="O23" s="44">
        <f t="shared" si="0"/>
        <v>322</v>
      </c>
    </row>
    <row r="24" spans="1:15" s="11" customFormat="1" ht="32.25">
      <c r="A24" s="62" t="s">
        <v>49</v>
      </c>
      <c r="B24" s="61" t="s">
        <v>132</v>
      </c>
      <c r="C24" s="63" t="s">
        <v>13</v>
      </c>
      <c r="D24" s="36">
        <v>599</v>
      </c>
      <c r="E24" s="49">
        <v>590</v>
      </c>
      <c r="F24" s="45"/>
      <c r="G24" s="57"/>
      <c r="H24" s="43"/>
      <c r="I24" s="42"/>
      <c r="J24" s="43"/>
      <c r="K24" s="43"/>
      <c r="L24" s="43"/>
      <c r="M24" s="43"/>
      <c r="N24" s="43"/>
      <c r="O24" s="44">
        <f t="shared" si="0"/>
        <v>590</v>
      </c>
    </row>
    <row r="25" spans="1:15" s="11" customFormat="1" ht="48">
      <c r="A25" s="62" t="s">
        <v>46</v>
      </c>
      <c r="B25" s="61" t="s">
        <v>129</v>
      </c>
      <c r="C25" s="63" t="s">
        <v>13</v>
      </c>
      <c r="D25" s="36">
        <v>1022</v>
      </c>
      <c r="E25" s="49">
        <v>1022</v>
      </c>
      <c r="F25" s="45"/>
      <c r="G25" s="56"/>
      <c r="H25" s="55"/>
      <c r="I25" s="40"/>
      <c r="J25" s="43"/>
      <c r="K25" s="43"/>
      <c r="L25" s="43"/>
      <c r="M25" s="43"/>
      <c r="N25" s="43"/>
      <c r="O25" s="44">
        <f t="shared" si="0"/>
        <v>1022</v>
      </c>
    </row>
    <row r="26" spans="1:15" s="11" customFormat="1" ht="32.25">
      <c r="A26" s="62" t="s">
        <v>47</v>
      </c>
      <c r="B26" s="61" t="s">
        <v>133</v>
      </c>
      <c r="C26" s="63" t="s">
        <v>13</v>
      </c>
      <c r="D26" s="36">
        <v>978</v>
      </c>
      <c r="E26" s="48">
        <v>978</v>
      </c>
      <c r="F26" s="45"/>
      <c r="G26" s="56"/>
      <c r="H26" s="55"/>
      <c r="I26" s="40"/>
      <c r="J26" s="43"/>
      <c r="K26" s="43"/>
      <c r="L26" s="43"/>
      <c r="M26" s="43"/>
      <c r="N26" s="43"/>
      <c r="O26" s="44">
        <f t="shared" si="0"/>
        <v>978</v>
      </c>
    </row>
    <row r="27" spans="1:15" s="11" customFormat="1" ht="18" customHeight="1">
      <c r="A27" s="71" t="s">
        <v>14</v>
      </c>
      <c r="B27" s="71"/>
      <c r="C27" s="72"/>
      <c r="D27" s="38">
        <f>SUM(D6:D26)</f>
        <v>9986</v>
      </c>
      <c r="E27" s="50">
        <f aca="true" t="shared" si="1" ref="E27:N27">SUM(E5:E26)</f>
        <v>8717</v>
      </c>
      <c r="F27" s="51">
        <f t="shared" si="1"/>
        <v>0</v>
      </c>
      <c r="G27" s="51">
        <f t="shared" si="1"/>
        <v>0</v>
      </c>
      <c r="H27" s="52">
        <f t="shared" si="1"/>
        <v>0</v>
      </c>
      <c r="I27" s="52">
        <f t="shared" si="1"/>
        <v>0</v>
      </c>
      <c r="J27" s="52">
        <f t="shared" si="1"/>
        <v>0</v>
      </c>
      <c r="K27" s="52">
        <f t="shared" si="1"/>
        <v>0</v>
      </c>
      <c r="L27" s="52">
        <f t="shared" si="1"/>
        <v>0</v>
      </c>
      <c r="M27" s="52">
        <f t="shared" si="1"/>
        <v>0</v>
      </c>
      <c r="N27" s="52">
        <f t="shared" si="1"/>
        <v>0</v>
      </c>
      <c r="O27" s="53">
        <f t="shared" si="0"/>
        <v>8717</v>
      </c>
    </row>
    <row r="28" spans="5:15" s="11" customFormat="1" ht="18" customHeight="1">
      <c r="E28" s="21">
        <f aca="true" t="shared" si="2" ref="E28:J28">E27/$D$27</f>
        <v>0.8729220909272982</v>
      </c>
      <c r="F28" s="21">
        <f t="shared" si="2"/>
        <v>0</v>
      </c>
      <c r="G28" s="21">
        <f t="shared" si="2"/>
        <v>0</v>
      </c>
      <c r="H28" s="21">
        <f t="shared" si="2"/>
        <v>0</v>
      </c>
      <c r="I28" s="21">
        <f t="shared" si="2"/>
        <v>0</v>
      </c>
      <c r="J28" s="21">
        <f t="shared" si="2"/>
        <v>0</v>
      </c>
      <c r="K28" s="21">
        <f>K27/$D$27</f>
        <v>0</v>
      </c>
      <c r="L28" s="21">
        <f>L27/$D$27</f>
        <v>0</v>
      </c>
      <c r="M28" s="21">
        <f>M27/$D$27</f>
        <v>0</v>
      </c>
      <c r="N28" s="21">
        <f>N27/$D$27</f>
        <v>0</v>
      </c>
      <c r="O28" s="22">
        <f t="shared" si="0"/>
        <v>0.8729220909272982</v>
      </c>
    </row>
    <row r="29" spans="1:9" s="11" customFormat="1" ht="21" customHeight="1">
      <c r="A29" s="23"/>
      <c r="B29" s="24"/>
      <c r="E29" s="25"/>
      <c r="F29" s="26"/>
      <c r="G29" s="27"/>
      <c r="H29" s="25"/>
      <c r="I29" s="26"/>
    </row>
    <row r="30" spans="1:9" s="11" customFormat="1" ht="13.5" thickBot="1">
      <c r="A30" s="23"/>
      <c r="E30" s="25"/>
      <c r="F30" s="26"/>
      <c r="G30" s="27"/>
      <c r="H30" s="25"/>
      <c r="I30" s="26"/>
    </row>
    <row r="31" spans="1:9" s="11" customFormat="1" ht="15.75" customHeight="1" thickBot="1">
      <c r="A31" s="23"/>
      <c r="B31" s="28"/>
      <c r="D31" s="29" t="s">
        <v>17</v>
      </c>
      <c r="E31" s="25"/>
      <c r="F31" s="26"/>
      <c r="G31" s="30" t="s">
        <v>18</v>
      </c>
      <c r="H31" s="31"/>
      <c r="I31" s="24"/>
    </row>
    <row r="32" spans="5:9" s="11" customFormat="1" ht="9" customHeight="1" thickBot="1">
      <c r="E32" s="25"/>
      <c r="G32" s="29"/>
      <c r="H32" s="31"/>
      <c r="I32" s="29"/>
    </row>
    <row r="33" spans="2:9" s="11" customFormat="1" ht="15" customHeight="1" thickBot="1">
      <c r="B33" s="32"/>
      <c r="D33" s="29" t="s">
        <v>19</v>
      </c>
      <c r="E33" s="25"/>
      <c r="F33" s="29"/>
      <c r="G33" s="29" t="s">
        <v>20</v>
      </c>
      <c r="H33" s="31"/>
      <c r="I33" s="29"/>
    </row>
    <row r="34" spans="5:8" s="11" customFormat="1" ht="9" customHeight="1">
      <c r="E34" s="25"/>
      <c r="H34" s="25"/>
    </row>
  </sheetData>
  <sheetProtection/>
  <mergeCells count="2">
    <mergeCell ref="A1:O1"/>
    <mergeCell ref="A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43">
      <selection activeCell="A62" sqref="A62:IV65"/>
    </sheetView>
  </sheetViews>
  <sheetFormatPr defaultColWidth="9.140625" defaultRowHeight="15"/>
  <cols>
    <col min="1" max="1" width="28.00390625" style="0" customWidth="1"/>
    <col min="2" max="2" width="40.710937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7109375" style="0" customWidth="1"/>
  </cols>
  <sheetData>
    <row r="1" spans="1:15" ht="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">
      <c r="A2" s="2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ht="15" thickBot="1"/>
    <row r="4" spans="1:15" ht="27" thickBot="1">
      <c r="A4" s="5" t="s">
        <v>2</v>
      </c>
      <c r="B4" s="6" t="s">
        <v>3</v>
      </c>
      <c r="C4" s="7" t="s">
        <v>4</v>
      </c>
      <c r="D4" s="7" t="s">
        <v>5</v>
      </c>
      <c r="E4" s="8" t="s">
        <v>21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22</v>
      </c>
      <c r="L4" s="9" t="s">
        <v>23</v>
      </c>
      <c r="M4" s="9" t="s">
        <v>24</v>
      </c>
      <c r="N4" s="9" t="s">
        <v>25</v>
      </c>
      <c r="O4" s="10" t="s">
        <v>11</v>
      </c>
    </row>
    <row r="5" spans="1:15" ht="15">
      <c r="A5" s="12"/>
      <c r="B5" s="13" t="s">
        <v>12</v>
      </c>
      <c r="C5" s="14"/>
      <c r="D5" s="14"/>
      <c r="E5" s="33"/>
      <c r="F5" s="15"/>
      <c r="G5" s="15"/>
      <c r="H5" s="34"/>
      <c r="I5" s="35"/>
      <c r="J5" s="35"/>
      <c r="K5" s="35"/>
      <c r="L5" s="35"/>
      <c r="M5" s="35"/>
      <c r="N5" s="35"/>
      <c r="O5" s="16">
        <f>SUM(E5:N5)</f>
        <v>0</v>
      </c>
    </row>
    <row r="6" spans="1:15" ht="32.25">
      <c r="A6" s="62" t="s">
        <v>51</v>
      </c>
      <c r="B6" s="61" t="s">
        <v>108</v>
      </c>
      <c r="C6" s="63" t="s">
        <v>13</v>
      </c>
      <c r="D6" s="36">
        <v>1330</v>
      </c>
      <c r="E6" s="39">
        <v>655</v>
      </c>
      <c r="F6" s="40"/>
      <c r="G6" s="43"/>
      <c r="H6" s="54"/>
      <c r="I6" s="42"/>
      <c r="J6" s="43"/>
      <c r="K6" s="43"/>
      <c r="L6" s="43"/>
      <c r="M6" s="43"/>
      <c r="N6" s="43"/>
      <c r="O6" s="59">
        <f aca="true" t="shared" si="0" ref="O6:O58">SUM(E6:N6)</f>
        <v>655</v>
      </c>
    </row>
    <row r="7" spans="1:15" ht="15.75">
      <c r="A7" s="17" t="s">
        <v>52</v>
      </c>
      <c r="B7" s="17" t="s">
        <v>111</v>
      </c>
      <c r="C7" s="18" t="s">
        <v>13</v>
      </c>
      <c r="D7" s="36">
        <v>900</v>
      </c>
      <c r="E7" s="39">
        <v>360</v>
      </c>
      <c r="F7" s="40"/>
      <c r="G7" s="43"/>
      <c r="H7" s="47"/>
      <c r="I7" s="67"/>
      <c r="J7" s="43"/>
      <c r="K7" s="43"/>
      <c r="L7" s="43"/>
      <c r="M7" s="43"/>
      <c r="N7" s="43"/>
      <c r="O7" s="59">
        <f t="shared" si="0"/>
        <v>360</v>
      </c>
    </row>
    <row r="8" spans="1:15" ht="15.75">
      <c r="A8" s="17" t="s">
        <v>35</v>
      </c>
      <c r="B8" s="17" t="s">
        <v>146</v>
      </c>
      <c r="C8" s="18" t="s">
        <v>13</v>
      </c>
      <c r="D8" s="36">
        <v>203</v>
      </c>
      <c r="E8" s="39">
        <v>0</v>
      </c>
      <c r="F8" s="40"/>
      <c r="G8" s="43"/>
      <c r="H8" s="43"/>
      <c r="I8" s="40"/>
      <c r="J8" s="56"/>
      <c r="K8" s="43"/>
      <c r="L8" s="43"/>
      <c r="M8" s="43"/>
      <c r="N8" s="43"/>
      <c r="O8" s="59">
        <f t="shared" si="0"/>
        <v>0</v>
      </c>
    </row>
    <row r="9" spans="1:15" ht="32.25">
      <c r="A9" s="64" t="s">
        <v>54</v>
      </c>
      <c r="B9" s="64" t="s">
        <v>147</v>
      </c>
      <c r="C9" s="63" t="s">
        <v>13</v>
      </c>
      <c r="D9" s="36">
        <v>577</v>
      </c>
      <c r="E9" s="48">
        <v>0</v>
      </c>
      <c r="F9" s="40"/>
      <c r="G9" s="43"/>
      <c r="H9" s="43"/>
      <c r="I9" s="40"/>
      <c r="J9" s="56"/>
      <c r="K9" s="43"/>
      <c r="L9" s="43"/>
      <c r="M9" s="43"/>
      <c r="N9" s="43"/>
      <c r="O9" s="59">
        <f t="shared" si="0"/>
        <v>0</v>
      </c>
    </row>
    <row r="10" spans="1:15" ht="15.75">
      <c r="A10" s="17" t="s">
        <v>37</v>
      </c>
      <c r="B10" s="17" t="s">
        <v>148</v>
      </c>
      <c r="C10" s="18" t="s">
        <v>13</v>
      </c>
      <c r="D10" s="36">
        <v>516</v>
      </c>
      <c r="E10" s="49">
        <v>0</v>
      </c>
      <c r="F10" s="40"/>
      <c r="G10" s="43"/>
      <c r="H10" s="43"/>
      <c r="I10" s="40"/>
      <c r="J10" s="68"/>
      <c r="K10" s="56"/>
      <c r="L10" s="43"/>
      <c r="M10" s="43"/>
      <c r="N10" s="43"/>
      <c r="O10" s="59">
        <f t="shared" si="0"/>
        <v>0</v>
      </c>
    </row>
    <row r="11" spans="1:15" ht="15.75">
      <c r="A11" s="17" t="s">
        <v>55</v>
      </c>
      <c r="B11" s="17" t="s">
        <v>149</v>
      </c>
      <c r="C11" s="18" t="s">
        <v>13</v>
      </c>
      <c r="D11" s="36">
        <v>256</v>
      </c>
      <c r="E11" s="49">
        <v>0</v>
      </c>
      <c r="F11" s="40"/>
      <c r="G11" s="43"/>
      <c r="H11" s="43"/>
      <c r="I11" s="40"/>
      <c r="J11" s="68"/>
      <c r="K11" s="56"/>
      <c r="L11" s="43"/>
      <c r="M11" s="43"/>
      <c r="N11" s="43"/>
      <c r="O11" s="59">
        <f t="shared" si="0"/>
        <v>0</v>
      </c>
    </row>
    <row r="12" spans="1:15" ht="15.75">
      <c r="A12" s="17" t="s">
        <v>56</v>
      </c>
      <c r="B12" s="17" t="s">
        <v>150</v>
      </c>
      <c r="C12" s="18" t="s">
        <v>13</v>
      </c>
      <c r="D12" s="36">
        <v>139</v>
      </c>
      <c r="E12" s="49">
        <v>0</v>
      </c>
      <c r="F12" s="40"/>
      <c r="G12" s="43"/>
      <c r="H12" s="43"/>
      <c r="I12" s="42"/>
      <c r="J12" s="68"/>
      <c r="K12" s="56"/>
      <c r="L12" s="43"/>
      <c r="M12" s="43"/>
      <c r="N12" s="43"/>
      <c r="O12" s="59">
        <f t="shared" si="0"/>
        <v>0</v>
      </c>
    </row>
    <row r="13" spans="1:15" ht="15.75">
      <c r="A13" s="17" t="s">
        <v>57</v>
      </c>
      <c r="B13" s="17" t="s">
        <v>151</v>
      </c>
      <c r="C13" s="18" t="s">
        <v>13</v>
      </c>
      <c r="D13" s="36">
        <v>117</v>
      </c>
      <c r="E13" s="49">
        <v>0</v>
      </c>
      <c r="F13" s="40"/>
      <c r="G13" s="43"/>
      <c r="H13" s="43"/>
      <c r="I13" s="40"/>
      <c r="K13" s="43"/>
      <c r="L13" s="56"/>
      <c r="M13" s="47"/>
      <c r="N13" s="47"/>
      <c r="O13" s="59">
        <f t="shared" si="0"/>
        <v>0</v>
      </c>
    </row>
    <row r="14" spans="1:15" ht="15.75">
      <c r="A14" s="17" t="s">
        <v>58</v>
      </c>
      <c r="B14" s="17" t="s">
        <v>152</v>
      </c>
      <c r="C14" s="18" t="s">
        <v>13</v>
      </c>
      <c r="D14" s="36">
        <v>518</v>
      </c>
      <c r="E14" s="49">
        <v>0</v>
      </c>
      <c r="F14" s="40"/>
      <c r="G14" s="43"/>
      <c r="H14" s="43"/>
      <c r="I14" s="40"/>
      <c r="J14" s="43"/>
      <c r="K14" s="43"/>
      <c r="L14" s="56"/>
      <c r="M14" s="43"/>
      <c r="N14" s="43"/>
      <c r="O14" s="59">
        <f t="shared" si="0"/>
        <v>0</v>
      </c>
    </row>
    <row r="15" spans="1:15" ht="15.75">
      <c r="A15" s="17" t="s">
        <v>59</v>
      </c>
      <c r="B15" s="17" t="s">
        <v>153</v>
      </c>
      <c r="C15" s="18" t="s">
        <v>13</v>
      </c>
      <c r="D15" s="36">
        <v>108</v>
      </c>
      <c r="E15" s="49">
        <v>0</v>
      </c>
      <c r="F15" s="40"/>
      <c r="G15" s="43"/>
      <c r="H15" s="43"/>
      <c r="I15" s="40"/>
      <c r="J15" s="43"/>
      <c r="K15" s="43"/>
      <c r="L15" s="56"/>
      <c r="M15" s="43"/>
      <c r="N15" s="43"/>
      <c r="O15" s="59">
        <f t="shared" si="0"/>
        <v>0</v>
      </c>
    </row>
    <row r="16" spans="1:15" ht="15.75">
      <c r="A16" s="17" t="s">
        <v>60</v>
      </c>
      <c r="B16" s="17" t="s">
        <v>158</v>
      </c>
      <c r="C16" s="18" t="s">
        <v>13</v>
      </c>
      <c r="D16" s="36">
        <v>71</v>
      </c>
      <c r="E16" s="49">
        <v>0</v>
      </c>
      <c r="F16" s="40"/>
      <c r="G16" s="43"/>
      <c r="H16" s="43"/>
      <c r="I16" s="40"/>
      <c r="J16" s="43"/>
      <c r="K16" s="43"/>
      <c r="L16" s="56"/>
      <c r="M16" s="43"/>
      <c r="N16" s="43"/>
      <c r="O16" s="59">
        <f t="shared" si="0"/>
        <v>0</v>
      </c>
    </row>
    <row r="17" spans="1:15" ht="15.75">
      <c r="A17" s="17" t="s">
        <v>61</v>
      </c>
      <c r="B17" s="17" t="s">
        <v>159</v>
      </c>
      <c r="C17" s="18" t="s">
        <v>13</v>
      </c>
      <c r="D17" s="36">
        <v>210</v>
      </c>
      <c r="E17" s="49">
        <v>0</v>
      </c>
      <c r="F17" s="40"/>
      <c r="G17" s="43"/>
      <c r="H17" s="56"/>
      <c r="J17" s="43"/>
      <c r="L17" s="43"/>
      <c r="M17" s="43"/>
      <c r="N17" s="43"/>
      <c r="O17" s="59">
        <f t="shared" si="0"/>
        <v>0</v>
      </c>
    </row>
    <row r="18" spans="1:15" ht="15.75">
      <c r="A18" s="17" t="s">
        <v>62</v>
      </c>
      <c r="B18" s="17" t="s">
        <v>160</v>
      </c>
      <c r="C18" s="18" t="s">
        <v>13</v>
      </c>
      <c r="D18" s="36">
        <v>19</v>
      </c>
      <c r="E18" s="49">
        <v>0</v>
      </c>
      <c r="F18" s="40"/>
      <c r="G18" s="43"/>
      <c r="H18" s="43"/>
      <c r="I18" s="42"/>
      <c r="J18" s="56"/>
      <c r="K18" s="55"/>
      <c r="L18" s="43"/>
      <c r="M18" s="43"/>
      <c r="N18" s="43"/>
      <c r="O18" s="59">
        <f t="shared" si="0"/>
        <v>0</v>
      </c>
    </row>
    <row r="19" spans="1:15" ht="15.75">
      <c r="A19" s="17" t="s">
        <v>53</v>
      </c>
      <c r="B19" s="17" t="s">
        <v>102</v>
      </c>
      <c r="C19" s="18" t="s">
        <v>13</v>
      </c>
      <c r="D19" s="36">
        <v>52</v>
      </c>
      <c r="E19" s="49">
        <v>0</v>
      </c>
      <c r="F19" s="40">
        <v>52</v>
      </c>
      <c r="G19" s="56"/>
      <c r="H19" s="55"/>
      <c r="I19" s="42"/>
      <c r="J19" s="43"/>
      <c r="K19" s="43"/>
      <c r="L19" s="43"/>
      <c r="M19" s="43"/>
      <c r="N19" s="43"/>
      <c r="O19" s="59">
        <f t="shared" si="0"/>
        <v>52</v>
      </c>
    </row>
    <row r="20" spans="1:15" ht="15.75">
      <c r="A20" s="17" t="s">
        <v>63</v>
      </c>
      <c r="B20" s="17" t="s">
        <v>154</v>
      </c>
      <c r="C20" s="18" t="s">
        <v>13</v>
      </c>
      <c r="D20" s="36">
        <v>62</v>
      </c>
      <c r="E20" s="49">
        <v>0</v>
      </c>
      <c r="F20" s="40"/>
      <c r="G20" s="43"/>
      <c r="H20" s="43"/>
      <c r="I20" s="56"/>
      <c r="J20" s="55"/>
      <c r="L20" s="43"/>
      <c r="M20" s="43"/>
      <c r="N20" s="43"/>
      <c r="O20" s="59">
        <f t="shared" si="0"/>
        <v>0</v>
      </c>
    </row>
    <row r="21" spans="1:15" ht="15.75">
      <c r="A21" s="17" t="s">
        <v>64</v>
      </c>
      <c r="B21" s="17" t="s">
        <v>155</v>
      </c>
      <c r="C21" s="18" t="s">
        <v>13</v>
      </c>
      <c r="D21" s="36">
        <v>75</v>
      </c>
      <c r="E21" s="49">
        <v>0</v>
      </c>
      <c r="F21" s="40"/>
      <c r="G21" s="43"/>
      <c r="H21" s="43"/>
      <c r="I21" s="56"/>
      <c r="J21" s="55"/>
      <c r="K21" s="43"/>
      <c r="L21" s="43"/>
      <c r="M21" s="43"/>
      <c r="N21" s="43"/>
      <c r="O21" s="59">
        <f t="shared" si="0"/>
        <v>0</v>
      </c>
    </row>
    <row r="22" spans="1:15" ht="15.75">
      <c r="A22" s="17" t="s">
        <v>71</v>
      </c>
      <c r="B22" s="17" t="s">
        <v>156</v>
      </c>
      <c r="C22" s="18" t="s">
        <v>13</v>
      </c>
      <c r="D22" s="36">
        <v>390</v>
      </c>
      <c r="E22" s="49">
        <v>0</v>
      </c>
      <c r="F22" s="40"/>
      <c r="G22" s="43"/>
      <c r="H22" s="43"/>
      <c r="I22" s="40"/>
      <c r="K22" s="56"/>
      <c r="L22" s="55"/>
      <c r="M22" s="43"/>
      <c r="N22" s="43"/>
      <c r="O22" s="59">
        <f t="shared" si="0"/>
        <v>0</v>
      </c>
    </row>
    <row r="23" spans="1:15" ht="32.25">
      <c r="A23" s="64" t="s">
        <v>70</v>
      </c>
      <c r="B23" s="64" t="s">
        <v>161</v>
      </c>
      <c r="C23" s="63" t="s">
        <v>13</v>
      </c>
      <c r="D23" s="36">
        <v>199</v>
      </c>
      <c r="E23" s="49">
        <v>0</v>
      </c>
      <c r="F23" s="40"/>
      <c r="G23" s="43"/>
      <c r="H23" s="43"/>
      <c r="I23" s="40"/>
      <c r="J23" s="56"/>
      <c r="K23" s="55"/>
      <c r="L23" s="43"/>
      <c r="M23" s="43"/>
      <c r="N23" s="43"/>
      <c r="O23" s="59">
        <f t="shared" si="0"/>
        <v>0</v>
      </c>
    </row>
    <row r="24" spans="1:15" ht="15.75">
      <c r="A24" s="17" t="s">
        <v>69</v>
      </c>
      <c r="B24" s="17" t="s">
        <v>162</v>
      </c>
      <c r="C24" s="18" t="s">
        <v>13</v>
      </c>
      <c r="D24" s="36">
        <v>106</v>
      </c>
      <c r="E24" s="49">
        <v>0</v>
      </c>
      <c r="F24" s="40"/>
      <c r="G24" s="43"/>
      <c r="H24" s="43"/>
      <c r="I24" s="56"/>
      <c r="J24" s="55"/>
      <c r="L24" s="43"/>
      <c r="M24" s="43"/>
      <c r="N24" s="43"/>
      <c r="O24" s="59">
        <f t="shared" si="0"/>
        <v>0</v>
      </c>
    </row>
    <row r="25" spans="1:15" ht="15.75">
      <c r="A25" s="17" t="s">
        <v>68</v>
      </c>
      <c r="B25" s="17" t="s">
        <v>163</v>
      </c>
      <c r="C25" s="18" t="s">
        <v>13</v>
      </c>
      <c r="D25" s="36">
        <v>47</v>
      </c>
      <c r="E25" s="49">
        <v>0</v>
      </c>
      <c r="F25" s="40"/>
      <c r="G25" s="43"/>
      <c r="H25" s="43"/>
      <c r="I25" s="56"/>
      <c r="J25" s="55"/>
      <c r="K25" s="43"/>
      <c r="L25" s="43"/>
      <c r="M25" s="43"/>
      <c r="N25" s="43"/>
      <c r="O25" s="59">
        <f t="shared" si="0"/>
        <v>0</v>
      </c>
    </row>
    <row r="26" spans="1:15" ht="15.75">
      <c r="A26" s="17" t="s">
        <v>67</v>
      </c>
      <c r="B26" s="17" t="s">
        <v>164</v>
      </c>
      <c r="C26" s="18" t="s">
        <v>13</v>
      </c>
      <c r="D26" s="36">
        <v>62</v>
      </c>
      <c r="E26" s="49">
        <v>0</v>
      </c>
      <c r="F26" s="40"/>
      <c r="G26" s="43"/>
      <c r="H26" s="43"/>
      <c r="I26" s="56"/>
      <c r="J26" s="55"/>
      <c r="K26" s="43"/>
      <c r="L26" s="43"/>
      <c r="M26" s="43"/>
      <c r="N26" s="43"/>
      <c r="O26" s="59">
        <f t="shared" si="0"/>
        <v>0</v>
      </c>
    </row>
    <row r="27" spans="1:15" ht="15.75">
      <c r="A27" s="17" t="s">
        <v>66</v>
      </c>
      <c r="B27" s="17" t="s">
        <v>165</v>
      </c>
      <c r="C27" s="18" t="s">
        <v>13</v>
      </c>
      <c r="D27" s="36">
        <v>126</v>
      </c>
      <c r="E27" s="49">
        <v>0</v>
      </c>
      <c r="F27" s="40"/>
      <c r="G27" s="43"/>
      <c r="H27" s="43"/>
      <c r="I27" s="56"/>
      <c r="J27" s="55"/>
      <c r="K27" s="43"/>
      <c r="L27" s="43"/>
      <c r="M27" s="43"/>
      <c r="N27" s="43"/>
      <c r="O27" s="59">
        <f t="shared" si="0"/>
        <v>0</v>
      </c>
    </row>
    <row r="28" spans="1:15" ht="15.75">
      <c r="A28" s="17" t="s">
        <v>65</v>
      </c>
      <c r="B28" s="17" t="s">
        <v>157</v>
      </c>
      <c r="C28" s="18" t="s">
        <v>13</v>
      </c>
      <c r="D28" s="36">
        <v>372</v>
      </c>
      <c r="E28" s="49">
        <v>0</v>
      </c>
      <c r="F28" s="40"/>
      <c r="G28" s="43"/>
      <c r="H28" s="43"/>
      <c r="I28" s="40"/>
      <c r="K28" s="56"/>
      <c r="L28" s="55"/>
      <c r="M28" s="43"/>
      <c r="N28" s="43"/>
      <c r="O28" s="59">
        <f t="shared" si="0"/>
        <v>0</v>
      </c>
    </row>
    <row r="29" spans="1:15" ht="15.75">
      <c r="A29" s="17" t="s">
        <v>84</v>
      </c>
      <c r="B29" s="17" t="s">
        <v>106</v>
      </c>
      <c r="C29" s="18" t="s">
        <v>13</v>
      </c>
      <c r="D29" s="36">
        <v>103</v>
      </c>
      <c r="E29" s="49">
        <v>0</v>
      </c>
      <c r="F29" s="40"/>
      <c r="G29" s="56"/>
      <c r="H29" s="66"/>
      <c r="I29" s="40"/>
      <c r="J29" s="43"/>
      <c r="K29" s="43"/>
      <c r="L29" s="43"/>
      <c r="M29" s="43"/>
      <c r="N29" s="43"/>
      <c r="O29" s="59">
        <f t="shared" si="0"/>
        <v>0</v>
      </c>
    </row>
    <row r="30" spans="1:15" ht="15.75">
      <c r="A30" s="17" t="s">
        <v>85</v>
      </c>
      <c r="B30" s="17" t="s">
        <v>105</v>
      </c>
      <c r="C30" s="18" t="s">
        <v>13</v>
      </c>
      <c r="D30" s="36">
        <v>95</v>
      </c>
      <c r="E30" s="49">
        <v>0</v>
      </c>
      <c r="F30" s="40"/>
      <c r="G30" s="56"/>
      <c r="H30" s="66"/>
      <c r="I30" s="40"/>
      <c r="J30" s="43"/>
      <c r="K30" s="43"/>
      <c r="L30" s="43"/>
      <c r="M30" s="43"/>
      <c r="N30" s="43"/>
      <c r="O30" s="59">
        <f t="shared" si="0"/>
        <v>0</v>
      </c>
    </row>
    <row r="31" spans="1:15" ht="15.75">
      <c r="A31" s="17" t="s">
        <v>72</v>
      </c>
      <c r="B31" s="17" t="s">
        <v>166</v>
      </c>
      <c r="C31" s="18" t="s">
        <v>13</v>
      </c>
      <c r="D31" s="36">
        <v>31</v>
      </c>
      <c r="E31" s="49">
        <v>0</v>
      </c>
      <c r="F31" s="40"/>
      <c r="G31" s="43"/>
      <c r="H31" s="43"/>
      <c r="I31" s="56"/>
      <c r="J31" s="55"/>
      <c r="K31" s="68"/>
      <c r="L31" s="43"/>
      <c r="M31" s="43"/>
      <c r="N31" s="43"/>
      <c r="O31" s="59">
        <f t="shared" si="0"/>
        <v>0</v>
      </c>
    </row>
    <row r="32" spans="1:15" ht="15.75">
      <c r="A32" s="17" t="s">
        <v>73</v>
      </c>
      <c r="B32" s="17" t="s">
        <v>167</v>
      </c>
      <c r="C32" s="18" t="s">
        <v>13</v>
      </c>
      <c r="D32" s="36">
        <v>38</v>
      </c>
      <c r="E32" s="49">
        <v>0</v>
      </c>
      <c r="F32" s="40"/>
      <c r="G32" s="43"/>
      <c r="H32" s="43"/>
      <c r="I32" s="56"/>
      <c r="J32" s="55"/>
      <c r="K32" s="68"/>
      <c r="L32" s="43"/>
      <c r="M32" s="43"/>
      <c r="N32" s="43"/>
      <c r="O32" s="59">
        <f t="shared" si="0"/>
        <v>0</v>
      </c>
    </row>
    <row r="33" spans="1:15" ht="15.75">
      <c r="A33" s="17" t="s">
        <v>74</v>
      </c>
      <c r="B33" s="17" t="s">
        <v>168</v>
      </c>
      <c r="C33" s="18" t="s">
        <v>13</v>
      </c>
      <c r="D33" s="36">
        <v>275</v>
      </c>
      <c r="E33" s="49">
        <v>0</v>
      </c>
      <c r="F33" s="40"/>
      <c r="G33" s="43"/>
      <c r="H33" s="43"/>
      <c r="I33" s="40"/>
      <c r="J33" s="56"/>
      <c r="K33" s="55"/>
      <c r="L33" s="43"/>
      <c r="M33" s="43"/>
      <c r="N33" s="43"/>
      <c r="O33" s="59">
        <f t="shared" si="0"/>
        <v>0</v>
      </c>
    </row>
    <row r="34" spans="1:15" ht="15.75">
      <c r="A34" s="17" t="s">
        <v>86</v>
      </c>
      <c r="B34" s="17" t="s">
        <v>107</v>
      </c>
      <c r="C34" s="18" t="s">
        <v>13</v>
      </c>
      <c r="D34" s="36">
        <v>115</v>
      </c>
      <c r="E34" s="49">
        <v>115</v>
      </c>
      <c r="F34" s="40"/>
      <c r="G34" s="56"/>
      <c r="H34" s="55"/>
      <c r="I34" s="40"/>
      <c r="J34" s="43"/>
      <c r="K34" s="43"/>
      <c r="L34" s="43"/>
      <c r="M34" s="43"/>
      <c r="N34" s="43"/>
      <c r="O34" s="59">
        <f t="shared" si="0"/>
        <v>115</v>
      </c>
    </row>
    <row r="35" spans="1:15" ht="15.75">
      <c r="A35" s="17" t="s">
        <v>82</v>
      </c>
      <c r="B35" s="17" t="s">
        <v>110</v>
      </c>
      <c r="C35" s="18" t="s">
        <v>13</v>
      </c>
      <c r="D35" s="36">
        <v>101</v>
      </c>
      <c r="E35" s="49">
        <v>101</v>
      </c>
      <c r="F35" s="40"/>
      <c r="G35" s="55" t="s">
        <v>101</v>
      </c>
      <c r="H35" s="43"/>
      <c r="I35" s="40"/>
      <c r="J35" s="43"/>
      <c r="K35" s="43"/>
      <c r="L35" s="43"/>
      <c r="M35" s="43"/>
      <c r="N35" s="43"/>
      <c r="O35" s="59">
        <f t="shared" si="0"/>
        <v>101</v>
      </c>
    </row>
    <row r="36" spans="1:15" ht="15.75">
      <c r="A36" s="17" t="s">
        <v>87</v>
      </c>
      <c r="B36" s="17" t="s">
        <v>104</v>
      </c>
      <c r="C36" s="18" t="s">
        <v>13</v>
      </c>
      <c r="D36" s="36">
        <v>356</v>
      </c>
      <c r="E36" s="49">
        <v>0</v>
      </c>
      <c r="F36" s="40"/>
      <c r="G36" s="56"/>
      <c r="H36" s="66"/>
      <c r="I36" s="40"/>
      <c r="J36" s="43"/>
      <c r="K36" s="43"/>
      <c r="L36" s="43"/>
      <c r="M36" s="43"/>
      <c r="N36" s="43"/>
      <c r="O36" s="59">
        <f t="shared" si="0"/>
        <v>0</v>
      </c>
    </row>
    <row r="37" spans="1:15" ht="15.75">
      <c r="A37" s="17" t="s">
        <v>88</v>
      </c>
      <c r="B37" s="17" t="s">
        <v>127</v>
      </c>
      <c r="C37" s="18" t="s">
        <v>13</v>
      </c>
      <c r="D37" s="36">
        <v>48</v>
      </c>
      <c r="E37" s="49">
        <v>48</v>
      </c>
      <c r="F37" s="40"/>
      <c r="G37" s="56"/>
      <c r="H37" s="66"/>
      <c r="I37" s="40"/>
      <c r="J37" s="43"/>
      <c r="K37" s="43"/>
      <c r="L37" s="43"/>
      <c r="M37" s="43"/>
      <c r="N37" s="43"/>
      <c r="O37" s="59">
        <f t="shared" si="0"/>
        <v>48</v>
      </c>
    </row>
    <row r="38" spans="1:15" ht="15.75">
      <c r="A38" s="17" t="s">
        <v>89</v>
      </c>
      <c r="B38" s="17" t="s">
        <v>122</v>
      </c>
      <c r="C38" s="18" t="s">
        <v>13</v>
      </c>
      <c r="D38" s="36">
        <v>85</v>
      </c>
      <c r="E38" s="49">
        <v>85</v>
      </c>
      <c r="F38" s="40"/>
      <c r="G38" s="56"/>
      <c r="H38" s="66"/>
      <c r="I38" s="40"/>
      <c r="J38" s="43"/>
      <c r="K38" s="43"/>
      <c r="L38" s="43"/>
      <c r="M38" s="43"/>
      <c r="N38" s="43"/>
      <c r="O38" s="59">
        <f t="shared" si="0"/>
        <v>85</v>
      </c>
    </row>
    <row r="39" spans="1:15" ht="15.75">
      <c r="A39" s="17" t="s">
        <v>90</v>
      </c>
      <c r="B39" s="17" t="s">
        <v>121</v>
      </c>
      <c r="C39" s="18" t="s">
        <v>13</v>
      </c>
      <c r="D39" s="36">
        <v>268</v>
      </c>
      <c r="E39" s="49">
        <v>268</v>
      </c>
      <c r="F39" s="40"/>
      <c r="G39" s="56"/>
      <c r="H39" s="66"/>
      <c r="I39" s="40"/>
      <c r="J39" s="43"/>
      <c r="K39" s="43"/>
      <c r="L39" s="43"/>
      <c r="M39" s="43"/>
      <c r="N39" s="43"/>
      <c r="O39" s="59">
        <f t="shared" si="0"/>
        <v>268</v>
      </c>
    </row>
    <row r="40" spans="1:15" ht="15.75">
      <c r="A40" s="17" t="s">
        <v>91</v>
      </c>
      <c r="B40" s="17" t="s">
        <v>126</v>
      </c>
      <c r="C40" s="18" t="s">
        <v>13</v>
      </c>
      <c r="D40" s="36">
        <v>132</v>
      </c>
      <c r="E40" s="49">
        <v>132</v>
      </c>
      <c r="F40" s="40"/>
      <c r="G40" s="56"/>
      <c r="H40" s="66"/>
      <c r="I40" s="40"/>
      <c r="J40" s="43"/>
      <c r="K40" s="43"/>
      <c r="L40" s="43"/>
      <c r="M40" s="43"/>
      <c r="N40" s="43"/>
      <c r="O40" s="59">
        <f t="shared" si="0"/>
        <v>132</v>
      </c>
    </row>
    <row r="41" spans="1:15" ht="15.75">
      <c r="A41" s="17" t="s">
        <v>92</v>
      </c>
      <c r="B41" s="17" t="s">
        <v>125</v>
      </c>
      <c r="C41" s="18" t="s">
        <v>13</v>
      </c>
      <c r="D41" s="36">
        <v>105</v>
      </c>
      <c r="E41" s="49">
        <v>105</v>
      </c>
      <c r="F41" s="40"/>
      <c r="G41" s="56"/>
      <c r="H41" s="66"/>
      <c r="I41" s="40"/>
      <c r="J41" s="43"/>
      <c r="K41" s="43"/>
      <c r="L41" s="43"/>
      <c r="M41" s="43"/>
      <c r="N41" s="43"/>
      <c r="O41" s="59">
        <f t="shared" si="0"/>
        <v>105</v>
      </c>
    </row>
    <row r="42" spans="1:15" ht="15.75">
      <c r="A42" s="17" t="s">
        <v>83</v>
      </c>
      <c r="B42" s="17" t="s">
        <v>109</v>
      </c>
      <c r="C42" s="18" t="s">
        <v>13</v>
      </c>
      <c r="D42" s="36">
        <v>37</v>
      </c>
      <c r="E42" s="49">
        <v>37</v>
      </c>
      <c r="F42" s="40"/>
      <c r="G42" s="56"/>
      <c r="H42" s="43"/>
      <c r="I42" s="40"/>
      <c r="J42" s="43"/>
      <c r="K42" s="43"/>
      <c r="L42" s="43"/>
      <c r="M42" s="43"/>
      <c r="N42" s="43"/>
      <c r="O42" s="59">
        <f t="shared" si="0"/>
        <v>37</v>
      </c>
    </row>
    <row r="43" spans="1:15" ht="15.75">
      <c r="A43" s="17" t="s">
        <v>75</v>
      </c>
      <c r="B43" s="17" t="s">
        <v>169</v>
      </c>
      <c r="C43" s="18" t="s">
        <v>13</v>
      </c>
      <c r="D43" s="36">
        <v>207</v>
      </c>
      <c r="E43" s="49">
        <v>0</v>
      </c>
      <c r="F43" s="40"/>
      <c r="G43" s="43"/>
      <c r="H43" s="43"/>
      <c r="I43" s="56"/>
      <c r="J43" s="66"/>
      <c r="K43" s="43"/>
      <c r="L43" s="43"/>
      <c r="M43" s="43"/>
      <c r="N43" s="43"/>
      <c r="O43" s="59">
        <f t="shared" si="0"/>
        <v>0</v>
      </c>
    </row>
    <row r="44" spans="1:15" ht="15.75">
      <c r="A44" s="17" t="s">
        <v>93</v>
      </c>
      <c r="B44" s="17" t="s">
        <v>103</v>
      </c>
      <c r="C44" s="18" t="s">
        <v>13</v>
      </c>
      <c r="D44" s="36">
        <v>75</v>
      </c>
      <c r="E44" s="49">
        <v>0</v>
      </c>
      <c r="F44" s="40">
        <v>80</v>
      </c>
      <c r="G44" s="56"/>
      <c r="H44" s="66"/>
      <c r="I44" s="40"/>
      <c r="J44" s="43"/>
      <c r="K44" s="43"/>
      <c r="L44" s="43"/>
      <c r="M44" s="43"/>
      <c r="N44" s="43"/>
      <c r="O44" s="59">
        <f t="shared" si="0"/>
        <v>80</v>
      </c>
    </row>
    <row r="45" spans="1:15" ht="15.75">
      <c r="A45" s="17" t="s">
        <v>94</v>
      </c>
      <c r="B45" s="17" t="s">
        <v>124</v>
      </c>
      <c r="C45" s="18" t="s">
        <v>13</v>
      </c>
      <c r="D45" s="36">
        <v>177</v>
      </c>
      <c r="E45" s="49">
        <v>177</v>
      </c>
      <c r="F45" s="40"/>
      <c r="G45" s="56"/>
      <c r="H45" s="66"/>
      <c r="I45" s="40"/>
      <c r="J45" s="43"/>
      <c r="K45" s="43"/>
      <c r="L45" s="43"/>
      <c r="M45" s="43"/>
      <c r="N45" s="43"/>
      <c r="O45" s="59">
        <f t="shared" si="0"/>
        <v>177</v>
      </c>
    </row>
    <row r="46" spans="1:15" ht="15.75">
      <c r="A46" s="17" t="s">
        <v>95</v>
      </c>
      <c r="B46" s="17" t="s">
        <v>123</v>
      </c>
      <c r="C46" s="18" t="s">
        <v>13</v>
      </c>
      <c r="D46" s="36">
        <v>241</v>
      </c>
      <c r="E46" s="49">
        <v>241</v>
      </c>
      <c r="F46" s="40"/>
      <c r="G46" s="56"/>
      <c r="H46" s="66"/>
      <c r="I46" s="40"/>
      <c r="J46" s="43"/>
      <c r="K46" s="43"/>
      <c r="L46" s="43"/>
      <c r="M46" s="43"/>
      <c r="N46" s="43"/>
      <c r="O46" s="59">
        <f t="shared" si="0"/>
        <v>241</v>
      </c>
    </row>
    <row r="47" spans="1:15" ht="15.75">
      <c r="A47" s="17" t="s">
        <v>76</v>
      </c>
      <c r="B47" s="17" t="s">
        <v>120</v>
      </c>
      <c r="C47" s="18" t="s">
        <v>13</v>
      </c>
      <c r="D47" s="36">
        <v>90</v>
      </c>
      <c r="E47" s="49">
        <v>0</v>
      </c>
      <c r="F47" s="40"/>
      <c r="G47" s="43"/>
      <c r="H47" s="56"/>
      <c r="I47" s="40"/>
      <c r="J47" s="43"/>
      <c r="K47" s="43"/>
      <c r="L47" s="43"/>
      <c r="M47" s="43"/>
      <c r="N47" s="43"/>
      <c r="O47" s="59">
        <f t="shared" si="0"/>
        <v>0</v>
      </c>
    </row>
    <row r="48" spans="1:15" ht="15.75">
      <c r="A48" s="17" t="s">
        <v>77</v>
      </c>
      <c r="B48" s="17" t="s">
        <v>119</v>
      </c>
      <c r="C48" s="18" t="s">
        <v>13</v>
      </c>
      <c r="D48" s="36">
        <v>494</v>
      </c>
      <c r="E48" s="49">
        <v>0</v>
      </c>
      <c r="F48" s="40"/>
      <c r="G48" s="43"/>
      <c r="H48" s="43"/>
      <c r="I48" s="40"/>
      <c r="J48" s="56"/>
      <c r="K48" s="55"/>
      <c r="L48" s="43"/>
      <c r="M48" s="43"/>
      <c r="N48" s="43"/>
      <c r="O48" s="59">
        <f t="shared" si="0"/>
        <v>0</v>
      </c>
    </row>
    <row r="49" spans="1:15" ht="15.75">
      <c r="A49" s="17" t="s">
        <v>96</v>
      </c>
      <c r="B49" s="17" t="s">
        <v>118</v>
      </c>
      <c r="C49" s="18" t="s">
        <v>13</v>
      </c>
      <c r="D49" s="36">
        <v>77</v>
      </c>
      <c r="E49" s="49">
        <v>77</v>
      </c>
      <c r="F49" s="40"/>
      <c r="G49" s="43"/>
      <c r="H49" s="56"/>
      <c r="I49" s="66"/>
      <c r="J49" s="43"/>
      <c r="K49" s="43"/>
      <c r="L49" s="43"/>
      <c r="M49" s="43"/>
      <c r="N49" s="43"/>
      <c r="O49" s="59">
        <f t="shared" si="0"/>
        <v>77</v>
      </c>
    </row>
    <row r="50" spans="1:15" ht="15.75">
      <c r="A50" s="17" t="s">
        <v>97</v>
      </c>
      <c r="B50" s="17" t="s">
        <v>117</v>
      </c>
      <c r="C50" s="18" t="s">
        <v>13</v>
      </c>
      <c r="D50" s="36">
        <v>389</v>
      </c>
      <c r="E50" s="49">
        <v>389</v>
      </c>
      <c r="F50" s="40"/>
      <c r="G50" s="43"/>
      <c r="H50" s="56"/>
      <c r="I50" s="66"/>
      <c r="J50" s="43"/>
      <c r="K50" s="43"/>
      <c r="L50" s="43"/>
      <c r="M50" s="43"/>
      <c r="N50" s="43"/>
      <c r="O50" s="59">
        <f t="shared" si="0"/>
        <v>389</v>
      </c>
    </row>
    <row r="51" spans="1:15" ht="15.75">
      <c r="A51" s="17" t="s">
        <v>98</v>
      </c>
      <c r="B51" s="17" t="s">
        <v>116</v>
      </c>
      <c r="C51" s="18" t="s">
        <v>13</v>
      </c>
      <c r="D51" s="36">
        <v>224</v>
      </c>
      <c r="E51" s="49">
        <v>112</v>
      </c>
      <c r="F51" s="40">
        <v>112</v>
      </c>
      <c r="G51" s="43"/>
      <c r="H51" s="56"/>
      <c r="I51" s="66"/>
      <c r="J51" s="43"/>
      <c r="K51" s="43"/>
      <c r="L51" s="43"/>
      <c r="M51" s="43"/>
      <c r="N51" s="43"/>
      <c r="O51" s="59">
        <f t="shared" si="0"/>
        <v>224</v>
      </c>
    </row>
    <row r="52" spans="1:15" ht="15.75">
      <c r="A52" s="17" t="s">
        <v>78</v>
      </c>
      <c r="B52" s="17" t="s">
        <v>170</v>
      </c>
      <c r="C52" s="18" t="s">
        <v>13</v>
      </c>
      <c r="D52" s="36">
        <v>86</v>
      </c>
      <c r="E52" s="49">
        <v>0</v>
      </c>
      <c r="F52" s="40"/>
      <c r="G52" s="43"/>
      <c r="I52" s="56"/>
      <c r="J52" s="66"/>
      <c r="K52" s="43"/>
      <c r="L52" s="43"/>
      <c r="M52" s="43"/>
      <c r="N52" s="43"/>
      <c r="O52" s="59">
        <f t="shared" si="0"/>
        <v>0</v>
      </c>
    </row>
    <row r="53" spans="1:15" ht="15.75">
      <c r="A53" s="17" t="s">
        <v>99</v>
      </c>
      <c r="B53" s="17" t="s">
        <v>115</v>
      </c>
      <c r="C53" s="18" t="s">
        <v>13</v>
      </c>
      <c r="D53" s="36">
        <v>284</v>
      </c>
      <c r="E53" s="49">
        <v>0</v>
      </c>
      <c r="F53" s="40">
        <v>284</v>
      </c>
      <c r="G53" s="43"/>
      <c r="H53" s="56"/>
      <c r="I53" s="66"/>
      <c r="J53" s="43"/>
      <c r="K53" s="43"/>
      <c r="L53" s="43"/>
      <c r="M53" s="43"/>
      <c r="N53" s="43"/>
      <c r="O53" s="59">
        <f t="shared" si="0"/>
        <v>284</v>
      </c>
    </row>
    <row r="54" spans="1:15" ht="15.75">
      <c r="A54" s="17" t="s">
        <v>79</v>
      </c>
      <c r="B54" s="17" t="s">
        <v>114</v>
      </c>
      <c r="C54" s="18" t="s">
        <v>13</v>
      </c>
      <c r="D54" s="36">
        <v>107</v>
      </c>
      <c r="E54" s="49">
        <v>0</v>
      </c>
      <c r="F54" s="40"/>
      <c r="G54" s="43"/>
      <c r="H54" s="43"/>
      <c r="I54" s="56"/>
      <c r="J54" s="43"/>
      <c r="K54" s="43"/>
      <c r="L54" s="43"/>
      <c r="M54" s="43"/>
      <c r="N54" s="43"/>
      <c r="O54" s="59">
        <f t="shared" si="0"/>
        <v>0</v>
      </c>
    </row>
    <row r="55" spans="1:15" ht="15.75">
      <c r="A55" s="17" t="s">
        <v>100</v>
      </c>
      <c r="B55" s="17" t="s">
        <v>113</v>
      </c>
      <c r="C55" s="18" t="s">
        <v>13</v>
      </c>
      <c r="D55" s="36">
        <v>543</v>
      </c>
      <c r="E55" s="49">
        <v>0</v>
      </c>
      <c r="F55" s="40"/>
      <c r="G55" s="43"/>
      <c r="H55" s="56"/>
      <c r="I55" s="66"/>
      <c r="J55" s="43"/>
      <c r="K55" s="43"/>
      <c r="L55" s="43"/>
      <c r="M55" s="43"/>
      <c r="N55" s="43"/>
      <c r="O55" s="59">
        <f t="shared" si="0"/>
        <v>0</v>
      </c>
    </row>
    <row r="56" spans="1:15" ht="15.75">
      <c r="A56" s="17" t="s">
        <v>81</v>
      </c>
      <c r="B56" s="17"/>
      <c r="C56" s="18" t="s">
        <v>13</v>
      </c>
      <c r="D56" s="36">
        <v>0</v>
      </c>
      <c r="E56" s="49">
        <v>0</v>
      </c>
      <c r="F56" s="40"/>
      <c r="G56" s="43"/>
      <c r="H56" s="56"/>
      <c r="I56" s="66"/>
      <c r="J56" s="43"/>
      <c r="K56" s="43"/>
      <c r="L56" s="43"/>
      <c r="M56" s="43"/>
      <c r="N56" s="43"/>
      <c r="O56" s="59">
        <f t="shared" si="0"/>
        <v>0</v>
      </c>
    </row>
    <row r="57" spans="1:15" ht="32.25">
      <c r="A57" s="62" t="s">
        <v>80</v>
      </c>
      <c r="B57" s="61" t="s">
        <v>112</v>
      </c>
      <c r="C57" s="63" t="s">
        <v>13</v>
      </c>
      <c r="D57" s="36">
        <v>374</v>
      </c>
      <c r="E57" s="49">
        <v>374</v>
      </c>
      <c r="F57" s="40"/>
      <c r="G57" s="43"/>
      <c r="H57" s="56"/>
      <c r="I57" s="40"/>
      <c r="J57" s="43"/>
      <c r="K57" s="43"/>
      <c r="L57" s="43"/>
      <c r="M57" s="43"/>
      <c r="N57" s="43"/>
      <c r="O57" s="59">
        <f t="shared" si="0"/>
        <v>374</v>
      </c>
    </row>
    <row r="58" spans="1:15" ht="15.75">
      <c r="A58" s="17"/>
      <c r="B58" s="20"/>
      <c r="C58" s="18"/>
      <c r="D58" s="37"/>
      <c r="E58" s="49"/>
      <c r="F58" s="45"/>
      <c r="G58" s="41"/>
      <c r="H58" s="43"/>
      <c r="I58" s="40"/>
      <c r="J58" s="43"/>
      <c r="K58" s="43"/>
      <c r="L58" s="43"/>
      <c r="M58" s="43"/>
      <c r="N58" s="43"/>
      <c r="O58" s="59">
        <f t="shared" si="0"/>
        <v>0</v>
      </c>
    </row>
    <row r="59" spans="1:15" ht="15">
      <c r="A59" s="71" t="s">
        <v>14</v>
      </c>
      <c r="B59" s="71"/>
      <c r="C59" s="72"/>
      <c r="D59" s="38">
        <f>SUM(D6:D58)</f>
        <v>11612</v>
      </c>
      <c r="E59" s="50">
        <f aca="true" t="shared" si="1" ref="E59:N59">SUM(E5:E58)</f>
        <v>3276</v>
      </c>
      <c r="F59" s="51">
        <f t="shared" si="1"/>
        <v>528</v>
      </c>
      <c r="G59" s="51">
        <f t="shared" si="1"/>
        <v>0</v>
      </c>
      <c r="H59" s="52">
        <f t="shared" si="1"/>
        <v>0</v>
      </c>
      <c r="I59" s="52">
        <f t="shared" si="1"/>
        <v>0</v>
      </c>
      <c r="J59" s="52">
        <f t="shared" si="1"/>
        <v>0</v>
      </c>
      <c r="K59" s="52">
        <f t="shared" si="1"/>
        <v>0</v>
      </c>
      <c r="L59" s="52">
        <f t="shared" si="1"/>
        <v>0</v>
      </c>
      <c r="M59" s="52">
        <f t="shared" si="1"/>
        <v>0</v>
      </c>
      <c r="N59" s="52">
        <f t="shared" si="1"/>
        <v>0</v>
      </c>
      <c r="O59" s="60">
        <f>SUM(E59:N59)</f>
        <v>3804</v>
      </c>
    </row>
    <row r="60" spans="1:15" ht="14.25">
      <c r="A60" s="11"/>
      <c r="B60" s="11"/>
      <c r="C60" s="11"/>
      <c r="D60" s="11"/>
      <c r="E60" s="21">
        <f aca="true" t="shared" si="2" ref="E60:J60">E59/$D$59</f>
        <v>0.2821219428177747</v>
      </c>
      <c r="F60" s="21">
        <f t="shared" si="2"/>
        <v>0.045470203238029624</v>
      </c>
      <c r="G60" s="21">
        <f t="shared" si="2"/>
        <v>0</v>
      </c>
      <c r="H60" s="21">
        <f t="shared" si="2"/>
        <v>0</v>
      </c>
      <c r="I60" s="21">
        <f t="shared" si="2"/>
        <v>0</v>
      </c>
      <c r="J60" s="21">
        <f t="shared" si="2"/>
        <v>0</v>
      </c>
      <c r="K60" s="21">
        <f>K59/$D$59</f>
        <v>0</v>
      </c>
      <c r="L60" s="21">
        <f>L59/$D$59</f>
        <v>0</v>
      </c>
      <c r="M60" s="21">
        <f>M59/$D$59</f>
        <v>0</v>
      </c>
      <c r="N60" s="21">
        <f>N59/$D$59</f>
        <v>0</v>
      </c>
      <c r="O60" s="22">
        <f>SUM(E60:N60)</f>
        <v>0.32759214605580433</v>
      </c>
    </row>
    <row r="61" spans="1:15" ht="17.25">
      <c r="A61" s="23"/>
      <c r="B61" s="24"/>
      <c r="C61" s="11"/>
      <c r="D61" s="11"/>
      <c r="E61" s="25"/>
      <c r="F61" s="26"/>
      <c r="G61" s="27"/>
      <c r="H61" s="25"/>
      <c r="I61" s="26" t="s">
        <v>15</v>
      </c>
      <c r="J61" s="11" t="s">
        <v>16</v>
      </c>
      <c r="K61" s="11"/>
      <c r="L61" s="11"/>
      <c r="M61" s="11"/>
      <c r="N61" s="11"/>
      <c r="O61" s="11"/>
    </row>
    <row r="62" spans="1:15" ht="15" thickBot="1">
      <c r="A62" s="23"/>
      <c r="B62" s="11"/>
      <c r="C62" s="11"/>
      <c r="D62" s="11"/>
      <c r="E62" s="25"/>
      <c r="F62" s="26"/>
      <c r="G62" s="27"/>
      <c r="H62" s="25"/>
      <c r="I62" s="26"/>
      <c r="J62" s="11"/>
      <c r="K62" s="11"/>
      <c r="L62" s="11"/>
      <c r="M62" s="11"/>
      <c r="N62" s="11"/>
      <c r="O62" s="11"/>
    </row>
    <row r="63" spans="1:15" ht="18" thickBot="1">
      <c r="A63" s="23"/>
      <c r="B63" s="28"/>
      <c r="C63" s="11"/>
      <c r="D63" s="29" t="s">
        <v>17</v>
      </c>
      <c r="E63" s="25"/>
      <c r="F63" s="26"/>
      <c r="G63" s="30" t="s">
        <v>18</v>
      </c>
      <c r="H63" s="31"/>
      <c r="I63" s="24"/>
      <c r="J63" s="11"/>
      <c r="K63" s="11"/>
      <c r="L63" s="11"/>
      <c r="M63" s="11"/>
      <c r="N63" s="11"/>
      <c r="O63" s="11"/>
    </row>
    <row r="64" spans="1:15" ht="18" thickBot="1">
      <c r="A64" s="11"/>
      <c r="B64" s="11"/>
      <c r="C64" s="11"/>
      <c r="D64" s="11"/>
      <c r="E64" s="25"/>
      <c r="F64" s="11"/>
      <c r="G64" s="29"/>
      <c r="H64" s="31"/>
      <c r="I64" s="29"/>
      <c r="J64" s="11"/>
      <c r="K64" s="11"/>
      <c r="L64" s="11"/>
      <c r="M64" s="11"/>
      <c r="N64" s="11"/>
      <c r="O64" s="11"/>
    </row>
    <row r="65" spans="1:15" ht="18" thickBot="1">
      <c r="A65" s="11"/>
      <c r="B65" s="32"/>
      <c r="C65" s="11"/>
      <c r="D65" s="29" t="s">
        <v>19</v>
      </c>
      <c r="E65" s="25"/>
      <c r="F65" s="29"/>
      <c r="G65" s="29" t="s">
        <v>20</v>
      </c>
      <c r="H65" s="31"/>
      <c r="I65" s="29"/>
      <c r="J65" s="11"/>
      <c r="K65" s="11"/>
      <c r="L65" s="11"/>
      <c r="M65" s="11"/>
      <c r="N65" s="11"/>
      <c r="O65" s="11"/>
    </row>
    <row r="66" spans="1:15" ht="14.25">
      <c r="A66" s="11"/>
      <c r="B66" s="11"/>
      <c r="C66" s="11"/>
      <c r="D66" s="11"/>
      <c r="E66" s="25"/>
      <c r="F66" s="11"/>
      <c r="G66" s="11"/>
      <c r="H66" s="25"/>
      <c r="I66" s="11"/>
      <c r="J66" s="11"/>
      <c r="K66" s="11"/>
      <c r="L66" s="11"/>
      <c r="M66" s="11"/>
      <c r="N66" s="11"/>
      <c r="O66" s="11"/>
    </row>
  </sheetData>
  <sheetProtection/>
  <mergeCells count="2">
    <mergeCell ref="A1:O1"/>
    <mergeCell ref="A59:C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34">
      <selection activeCell="A76" sqref="A76:IV76"/>
    </sheetView>
  </sheetViews>
  <sheetFormatPr defaultColWidth="9.140625" defaultRowHeight="15"/>
  <cols>
    <col min="1" max="1" width="28.00390625" style="0" customWidth="1"/>
    <col min="2" max="2" width="42.28125" style="0" customWidth="1"/>
    <col min="11" max="11" width="11.140625" style="0" customWidth="1"/>
    <col min="12" max="12" width="11.421875" style="0" customWidth="1"/>
    <col min="13" max="13" width="11.00390625" style="0" customWidth="1"/>
    <col min="14" max="14" width="10.7109375" style="0" customWidth="1"/>
  </cols>
  <sheetData>
    <row r="1" spans="1:15" ht="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">
      <c r="A2" s="2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ht="15" thickBot="1"/>
    <row r="4" spans="1:15" ht="27" thickBot="1">
      <c r="A4" s="5" t="s">
        <v>2</v>
      </c>
      <c r="B4" s="6" t="s">
        <v>3</v>
      </c>
      <c r="C4" s="7" t="s">
        <v>4</v>
      </c>
      <c r="D4" s="7" t="s">
        <v>5</v>
      </c>
      <c r="E4" s="8" t="s">
        <v>21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22</v>
      </c>
      <c r="L4" s="9" t="s">
        <v>23</v>
      </c>
      <c r="M4" s="9" t="s">
        <v>24</v>
      </c>
      <c r="N4" s="9" t="s">
        <v>25</v>
      </c>
      <c r="O4" s="10" t="s">
        <v>11</v>
      </c>
    </row>
    <row r="5" spans="1:15" ht="15">
      <c r="A5" s="12"/>
      <c r="B5" s="13" t="s">
        <v>188</v>
      </c>
      <c r="C5" s="14"/>
      <c r="D5" s="14"/>
      <c r="E5" s="33"/>
      <c r="F5" s="15"/>
      <c r="G5" s="15"/>
      <c r="H5" s="34"/>
      <c r="I5" s="35"/>
      <c r="J5" s="35"/>
      <c r="K5" s="35"/>
      <c r="L5" s="35"/>
      <c r="M5" s="35"/>
      <c r="N5" s="35"/>
      <c r="O5" s="16">
        <f>SUM(E5:N5)</f>
        <v>0</v>
      </c>
    </row>
    <row r="6" spans="1:15" ht="15.75">
      <c r="A6" s="17" t="s">
        <v>27</v>
      </c>
      <c r="B6" s="17" t="s">
        <v>26</v>
      </c>
      <c r="C6" s="18" t="s">
        <v>13</v>
      </c>
      <c r="D6" s="36">
        <v>57</v>
      </c>
      <c r="E6" s="39">
        <v>57</v>
      </c>
      <c r="F6" s="40"/>
      <c r="H6" s="55" t="s">
        <v>171</v>
      </c>
      <c r="I6" s="54"/>
      <c r="J6" s="43"/>
      <c r="K6" s="43"/>
      <c r="L6" s="43"/>
      <c r="M6" s="43"/>
      <c r="N6" s="43"/>
      <c r="O6" s="44">
        <f>SUM(E6:N6)</f>
        <v>57</v>
      </c>
    </row>
    <row r="7" spans="1:15" ht="15.75">
      <c r="A7" s="17" t="s">
        <v>28</v>
      </c>
      <c r="B7" s="17" t="s">
        <v>140</v>
      </c>
      <c r="C7" s="18" t="s">
        <v>13</v>
      </c>
      <c r="D7" s="36">
        <v>192</v>
      </c>
      <c r="E7" s="39">
        <v>0</v>
      </c>
      <c r="F7" s="45"/>
      <c r="G7" s="41"/>
      <c r="H7" s="46"/>
      <c r="I7" s="40"/>
      <c r="J7" s="56"/>
      <c r="K7" s="55"/>
      <c r="L7" s="43"/>
      <c r="M7" s="43"/>
      <c r="N7" s="43"/>
      <c r="O7" s="44">
        <f>E7+H7+I7</f>
        <v>0</v>
      </c>
    </row>
    <row r="8" spans="1:15" ht="15.75">
      <c r="A8" s="17" t="s">
        <v>29</v>
      </c>
      <c r="B8" s="17" t="s">
        <v>30</v>
      </c>
      <c r="C8" s="18" t="s">
        <v>13</v>
      </c>
      <c r="D8" s="36">
        <v>119</v>
      </c>
      <c r="E8" s="39">
        <v>119</v>
      </c>
      <c r="F8" s="45"/>
      <c r="G8" s="41"/>
      <c r="H8" s="55" t="s">
        <v>172</v>
      </c>
      <c r="I8" s="58"/>
      <c r="J8" s="43"/>
      <c r="K8" s="43"/>
      <c r="L8" s="43"/>
      <c r="M8" s="43"/>
      <c r="N8" s="43"/>
      <c r="O8" s="44">
        <f aca="true" t="shared" si="0" ref="O8:O26">SUM(E8:N8)</f>
        <v>119</v>
      </c>
    </row>
    <row r="9" spans="1:15" ht="15.75">
      <c r="A9" s="17" t="s">
        <v>31</v>
      </c>
      <c r="B9" s="17" t="s">
        <v>32</v>
      </c>
      <c r="C9" s="18" t="s">
        <v>13</v>
      </c>
      <c r="D9" s="36">
        <v>190</v>
      </c>
      <c r="E9" s="39">
        <v>190</v>
      </c>
      <c r="F9" s="45"/>
      <c r="H9" s="55" t="s">
        <v>50</v>
      </c>
      <c r="I9" s="58"/>
      <c r="J9" s="43"/>
      <c r="K9" s="43"/>
      <c r="L9" s="43"/>
      <c r="M9" s="43"/>
      <c r="N9" s="43"/>
      <c r="O9" s="44">
        <f t="shared" si="0"/>
        <v>190</v>
      </c>
    </row>
    <row r="10" spans="1:15" ht="32.25">
      <c r="A10" s="62" t="s">
        <v>33</v>
      </c>
      <c r="B10" s="64" t="s">
        <v>141</v>
      </c>
      <c r="C10" s="63" t="s">
        <v>13</v>
      </c>
      <c r="D10" s="36">
        <v>466</v>
      </c>
      <c r="E10" s="39">
        <v>0</v>
      </c>
      <c r="F10" s="45"/>
      <c r="G10" s="41"/>
      <c r="H10" s="43"/>
      <c r="I10" s="40"/>
      <c r="J10" s="56"/>
      <c r="K10" s="55"/>
      <c r="L10" s="43"/>
      <c r="M10" s="43"/>
      <c r="N10" s="43"/>
      <c r="O10" s="44">
        <f t="shared" si="0"/>
        <v>0</v>
      </c>
    </row>
    <row r="11" spans="1:15" ht="32.25">
      <c r="A11" s="64" t="s">
        <v>34</v>
      </c>
      <c r="B11" s="64" t="s">
        <v>142</v>
      </c>
      <c r="C11" s="63" t="s">
        <v>13</v>
      </c>
      <c r="D11" s="36">
        <v>34</v>
      </c>
      <c r="E11" s="39">
        <v>0</v>
      </c>
      <c r="F11" s="45"/>
      <c r="G11" s="41"/>
      <c r="H11" s="56"/>
      <c r="I11" s="55"/>
      <c r="J11" s="43"/>
      <c r="K11" s="43"/>
      <c r="L11" s="43"/>
      <c r="M11" s="43"/>
      <c r="N11" s="43"/>
      <c r="O11" s="44">
        <f t="shared" si="0"/>
        <v>0</v>
      </c>
    </row>
    <row r="12" spans="1:15" ht="32.25">
      <c r="A12" s="64" t="s">
        <v>35</v>
      </c>
      <c r="B12" s="64" t="s">
        <v>143</v>
      </c>
      <c r="C12" s="63" t="s">
        <v>13</v>
      </c>
      <c r="D12" s="36">
        <v>349</v>
      </c>
      <c r="E12" s="39">
        <v>0</v>
      </c>
      <c r="F12" s="45"/>
      <c r="G12" s="41"/>
      <c r="H12" s="43"/>
      <c r="I12" s="40"/>
      <c r="J12" s="56"/>
      <c r="K12" s="55"/>
      <c r="L12" s="43"/>
      <c r="M12" s="43"/>
      <c r="N12" s="43"/>
      <c r="O12" s="44">
        <f t="shared" si="0"/>
        <v>0</v>
      </c>
    </row>
    <row r="13" spans="1:15" ht="15.75">
      <c r="A13" s="17" t="s">
        <v>36</v>
      </c>
      <c r="B13" s="17" t="s">
        <v>144</v>
      </c>
      <c r="C13" s="18" t="s">
        <v>13</v>
      </c>
      <c r="D13" s="36">
        <v>219</v>
      </c>
      <c r="E13" s="39">
        <v>0</v>
      </c>
      <c r="F13" s="45"/>
      <c r="G13" s="41"/>
      <c r="H13" s="56"/>
      <c r="I13" s="55"/>
      <c r="J13" s="43"/>
      <c r="K13" s="43"/>
      <c r="L13" s="43"/>
      <c r="M13" s="43"/>
      <c r="N13" s="43"/>
      <c r="O13" s="44">
        <f t="shared" si="0"/>
        <v>0</v>
      </c>
    </row>
    <row r="14" spans="1:15" ht="32.25">
      <c r="A14" s="62" t="s">
        <v>37</v>
      </c>
      <c r="B14" s="65" t="s">
        <v>137</v>
      </c>
      <c r="C14" s="63" t="s">
        <v>13</v>
      </c>
      <c r="D14" s="36">
        <v>431</v>
      </c>
      <c r="E14" s="48">
        <v>431</v>
      </c>
      <c r="F14" s="45"/>
      <c r="G14" s="41"/>
      <c r="H14" s="43"/>
      <c r="I14" s="40"/>
      <c r="J14" s="43"/>
      <c r="K14" s="43"/>
      <c r="L14" s="43"/>
      <c r="M14" s="43"/>
      <c r="N14" s="43"/>
      <c r="O14" s="44">
        <f t="shared" si="0"/>
        <v>431</v>
      </c>
    </row>
    <row r="15" spans="1:15" ht="15.75">
      <c r="A15" s="17" t="s">
        <v>38</v>
      </c>
      <c r="B15" s="17" t="s">
        <v>135</v>
      </c>
      <c r="C15" s="18" t="s">
        <v>13</v>
      </c>
      <c r="D15" s="36">
        <v>250</v>
      </c>
      <c r="E15" s="49">
        <v>250</v>
      </c>
      <c r="F15" s="45"/>
      <c r="G15" s="41"/>
      <c r="H15" s="43"/>
      <c r="I15" s="40"/>
      <c r="J15" s="43"/>
      <c r="K15" s="43"/>
      <c r="L15" s="43"/>
      <c r="M15" s="43"/>
      <c r="N15" s="43"/>
      <c r="O15" s="44">
        <f t="shared" si="0"/>
        <v>250</v>
      </c>
    </row>
    <row r="16" spans="1:15" ht="15.75">
      <c r="A16" s="17" t="s">
        <v>39</v>
      </c>
      <c r="B16" s="17" t="s">
        <v>136</v>
      </c>
      <c r="C16" s="18" t="s">
        <v>13</v>
      </c>
      <c r="D16" s="36">
        <v>282</v>
      </c>
      <c r="E16" s="49">
        <v>282</v>
      </c>
      <c r="F16" s="45"/>
      <c r="G16" s="41"/>
      <c r="H16" s="55" t="s">
        <v>173</v>
      </c>
      <c r="I16" s="56"/>
      <c r="J16" s="43"/>
      <c r="K16" s="43"/>
      <c r="L16" s="43"/>
      <c r="M16" s="43"/>
      <c r="N16" s="43"/>
      <c r="O16" s="44">
        <f t="shared" si="0"/>
        <v>282</v>
      </c>
    </row>
    <row r="17" spans="1:15" ht="32.25">
      <c r="A17" s="62" t="s">
        <v>40</v>
      </c>
      <c r="B17" s="61" t="s">
        <v>128</v>
      </c>
      <c r="C17" s="63" t="s">
        <v>13</v>
      </c>
      <c r="D17" s="36">
        <v>2072</v>
      </c>
      <c r="E17" s="49">
        <v>2072</v>
      </c>
      <c r="F17" s="45"/>
      <c r="G17" s="41"/>
      <c r="H17" s="55" t="s">
        <v>174</v>
      </c>
      <c r="I17" s="56"/>
      <c r="J17" s="43"/>
      <c r="K17" s="43"/>
      <c r="L17" s="43"/>
      <c r="M17" s="43"/>
      <c r="N17" s="43"/>
      <c r="O17" s="44">
        <f t="shared" si="0"/>
        <v>2072</v>
      </c>
    </row>
    <row r="18" spans="1:15" ht="32.25">
      <c r="A18" s="62" t="s">
        <v>41</v>
      </c>
      <c r="B18" s="61" t="s">
        <v>139</v>
      </c>
      <c r="C18" s="63" t="s">
        <v>13</v>
      </c>
      <c r="D18" s="36">
        <v>484</v>
      </c>
      <c r="E18" s="49">
        <v>484</v>
      </c>
      <c r="F18" s="45"/>
      <c r="G18" s="41"/>
      <c r="H18" s="56"/>
      <c r="I18" s="40"/>
      <c r="J18" s="47"/>
      <c r="K18" s="47"/>
      <c r="L18" s="47"/>
      <c r="M18" s="47"/>
      <c r="N18" s="47"/>
      <c r="O18" s="44">
        <f t="shared" si="0"/>
        <v>484</v>
      </c>
    </row>
    <row r="19" spans="1:15" ht="32.25">
      <c r="A19" s="64" t="s">
        <v>48</v>
      </c>
      <c r="B19" s="64" t="s">
        <v>145</v>
      </c>
      <c r="C19" s="63" t="s">
        <v>13</v>
      </c>
      <c r="D19" s="36">
        <v>472</v>
      </c>
      <c r="E19" s="49">
        <v>472</v>
      </c>
      <c r="F19" s="45"/>
      <c r="G19" s="41"/>
      <c r="H19" s="43"/>
      <c r="I19" s="40"/>
      <c r="J19" s="43"/>
      <c r="K19" s="43"/>
      <c r="L19" s="43"/>
      <c r="M19" s="43"/>
      <c r="N19" s="43"/>
      <c r="O19" s="44">
        <f t="shared" si="0"/>
        <v>472</v>
      </c>
    </row>
    <row r="20" spans="1:15" ht="15.75">
      <c r="A20" s="17" t="s">
        <v>42</v>
      </c>
      <c r="B20" s="17" t="s">
        <v>138</v>
      </c>
      <c r="C20" s="18" t="s">
        <v>13</v>
      </c>
      <c r="D20" s="36">
        <v>326</v>
      </c>
      <c r="E20" s="49">
        <v>326</v>
      </c>
      <c r="F20" s="45"/>
      <c r="G20" s="41"/>
      <c r="H20" s="55" t="s">
        <v>175</v>
      </c>
      <c r="I20" s="56"/>
      <c r="J20" s="43"/>
      <c r="K20" s="43"/>
      <c r="L20" s="43"/>
      <c r="M20" s="43"/>
      <c r="N20" s="43"/>
      <c r="O20" s="44">
        <f t="shared" si="0"/>
        <v>326</v>
      </c>
    </row>
    <row r="21" spans="1:15" ht="32.25">
      <c r="A21" s="62" t="s">
        <v>43</v>
      </c>
      <c r="B21" s="64" t="s">
        <v>131</v>
      </c>
      <c r="C21" s="63" t="s">
        <v>13</v>
      </c>
      <c r="D21" s="36">
        <v>917</v>
      </c>
      <c r="E21" s="49">
        <v>917</v>
      </c>
      <c r="F21" s="45"/>
      <c r="G21" s="41"/>
      <c r="H21" s="55" t="s">
        <v>176</v>
      </c>
      <c r="I21" s="56"/>
      <c r="J21" s="43"/>
      <c r="K21" s="43"/>
      <c r="L21" s="43"/>
      <c r="M21" s="43"/>
      <c r="N21" s="43"/>
      <c r="O21" s="44">
        <f t="shared" si="0"/>
        <v>917</v>
      </c>
    </row>
    <row r="22" spans="1:15" ht="15.75">
      <c r="A22" s="62" t="s">
        <v>44</v>
      </c>
      <c r="B22" s="64" t="s">
        <v>134</v>
      </c>
      <c r="C22" s="63" t="s">
        <v>13</v>
      </c>
      <c r="D22" s="36">
        <v>205</v>
      </c>
      <c r="E22" s="49">
        <v>205</v>
      </c>
      <c r="F22" s="45"/>
      <c r="G22" s="41"/>
      <c r="H22" s="55" t="s">
        <v>177</v>
      </c>
      <c r="I22" s="56"/>
      <c r="J22" s="43"/>
      <c r="K22" s="43"/>
      <c r="L22" s="43"/>
      <c r="M22" s="43"/>
      <c r="N22" s="43"/>
      <c r="O22" s="44">
        <f t="shared" si="0"/>
        <v>205</v>
      </c>
    </row>
    <row r="23" spans="1:15" ht="15.75">
      <c r="A23" s="17" t="s">
        <v>45</v>
      </c>
      <c r="B23" s="17" t="s">
        <v>130</v>
      </c>
      <c r="C23" s="18" t="s">
        <v>13</v>
      </c>
      <c r="D23" s="36">
        <v>322</v>
      </c>
      <c r="E23" s="49">
        <v>322</v>
      </c>
      <c r="F23" s="45"/>
      <c r="G23" s="41"/>
      <c r="H23" s="55">
        <v>50</v>
      </c>
      <c r="I23" s="56"/>
      <c r="J23" s="43"/>
      <c r="K23" s="43"/>
      <c r="L23" s="43"/>
      <c r="M23" s="43"/>
      <c r="N23" s="43"/>
      <c r="O23" s="44">
        <f t="shared" si="0"/>
        <v>372</v>
      </c>
    </row>
    <row r="24" spans="1:15" ht="32.25">
      <c r="A24" s="62" t="s">
        <v>49</v>
      </c>
      <c r="B24" s="61" t="s">
        <v>132</v>
      </c>
      <c r="C24" s="63" t="s">
        <v>13</v>
      </c>
      <c r="D24" s="36">
        <v>599</v>
      </c>
      <c r="E24" s="49">
        <v>590</v>
      </c>
      <c r="F24" s="45"/>
      <c r="G24" s="41"/>
      <c r="H24" s="43"/>
      <c r="I24" s="42"/>
      <c r="J24" s="43"/>
      <c r="K24" s="43"/>
      <c r="L24" s="43"/>
      <c r="M24" s="43"/>
      <c r="N24" s="43"/>
      <c r="O24" s="44">
        <f t="shared" si="0"/>
        <v>590</v>
      </c>
    </row>
    <row r="25" spans="1:15" ht="48">
      <c r="A25" s="62" t="s">
        <v>46</v>
      </c>
      <c r="B25" s="61" t="s">
        <v>129</v>
      </c>
      <c r="C25" s="63" t="s">
        <v>13</v>
      </c>
      <c r="D25" s="36">
        <v>1022</v>
      </c>
      <c r="E25" s="49">
        <v>1022</v>
      </c>
      <c r="F25" s="45"/>
      <c r="G25" s="41"/>
      <c r="H25" s="55" t="s">
        <v>178</v>
      </c>
      <c r="I25" s="56"/>
      <c r="J25" s="43"/>
      <c r="K25" s="43"/>
      <c r="L25" s="43"/>
      <c r="M25" s="43"/>
      <c r="N25" s="43"/>
      <c r="O25" s="44">
        <f t="shared" si="0"/>
        <v>1022</v>
      </c>
    </row>
    <row r="26" spans="1:15" ht="32.25">
      <c r="A26" s="62" t="s">
        <v>47</v>
      </c>
      <c r="B26" s="61" t="s">
        <v>133</v>
      </c>
      <c r="C26" s="63" t="s">
        <v>13</v>
      </c>
      <c r="D26" s="36">
        <v>978</v>
      </c>
      <c r="E26" s="48">
        <v>978</v>
      </c>
      <c r="F26" s="45"/>
      <c r="G26" s="41"/>
      <c r="H26" s="55" t="s">
        <v>179</v>
      </c>
      <c r="I26" s="56"/>
      <c r="J26" s="43"/>
      <c r="K26" s="43"/>
      <c r="L26" s="43"/>
      <c r="M26" s="43"/>
      <c r="N26" s="43"/>
      <c r="O26" s="44">
        <f t="shared" si="0"/>
        <v>978</v>
      </c>
    </row>
    <row r="27" spans="1:15" ht="15">
      <c r="A27" s="12"/>
      <c r="B27" s="13" t="s">
        <v>189</v>
      </c>
      <c r="C27" s="14"/>
      <c r="D27" s="14"/>
      <c r="E27" s="33"/>
      <c r="F27" s="15"/>
      <c r="G27" s="15"/>
      <c r="H27" s="34"/>
      <c r="I27" s="35"/>
      <c r="J27" s="35"/>
      <c r="K27" s="35"/>
      <c r="L27" s="35"/>
      <c r="M27" s="35"/>
      <c r="N27" s="35"/>
      <c r="O27" s="16">
        <f>SUM(E27:N27)</f>
        <v>0</v>
      </c>
    </row>
    <row r="28" spans="1:15" ht="32.25">
      <c r="A28" s="62" t="s">
        <v>51</v>
      </c>
      <c r="B28" s="61" t="s">
        <v>108</v>
      </c>
      <c r="C28" s="63" t="s">
        <v>13</v>
      </c>
      <c r="D28" s="36">
        <v>1330</v>
      </c>
      <c r="E28" s="39">
        <v>655</v>
      </c>
      <c r="F28" s="40"/>
      <c r="G28" s="43"/>
      <c r="H28" s="54"/>
      <c r="I28" s="42"/>
      <c r="J28" s="43"/>
      <c r="K28" s="43"/>
      <c r="L28" s="43"/>
      <c r="M28" s="43"/>
      <c r="N28" s="43"/>
      <c r="O28" s="59">
        <f aca="true" t="shared" si="1" ref="O28:O82">SUM(E28:N28)</f>
        <v>655</v>
      </c>
    </row>
    <row r="29" spans="1:15" ht="15.75">
      <c r="A29" s="17" t="s">
        <v>52</v>
      </c>
      <c r="B29" s="17" t="s">
        <v>111</v>
      </c>
      <c r="C29" s="18" t="s">
        <v>13</v>
      </c>
      <c r="D29" s="36">
        <v>900</v>
      </c>
      <c r="E29" s="39">
        <v>360</v>
      </c>
      <c r="F29" s="40"/>
      <c r="G29" s="43"/>
      <c r="H29" s="47"/>
      <c r="I29" s="67"/>
      <c r="J29" s="43"/>
      <c r="K29" s="43"/>
      <c r="L29" s="43"/>
      <c r="M29" s="43"/>
      <c r="N29" s="43"/>
      <c r="O29" s="59">
        <f t="shared" si="1"/>
        <v>360</v>
      </c>
    </row>
    <row r="30" spans="1:15" ht="15.75">
      <c r="A30" s="17" t="s">
        <v>35</v>
      </c>
      <c r="B30" s="17" t="s">
        <v>146</v>
      </c>
      <c r="C30" s="18" t="s">
        <v>13</v>
      </c>
      <c r="D30" s="36">
        <v>203</v>
      </c>
      <c r="E30" s="39">
        <v>0</v>
      </c>
      <c r="F30" s="40"/>
      <c r="G30" s="43"/>
      <c r="H30" s="43"/>
      <c r="I30" s="40"/>
      <c r="J30" s="56"/>
      <c r="K30" s="43"/>
      <c r="L30" s="43"/>
      <c r="M30" s="43"/>
      <c r="N30" s="43"/>
      <c r="O30" s="59">
        <f t="shared" si="1"/>
        <v>0</v>
      </c>
    </row>
    <row r="31" spans="1:15" ht="32.25">
      <c r="A31" s="64" t="s">
        <v>54</v>
      </c>
      <c r="B31" s="64" t="s">
        <v>147</v>
      </c>
      <c r="C31" s="63" t="s">
        <v>13</v>
      </c>
      <c r="D31" s="36">
        <v>577</v>
      </c>
      <c r="E31" s="48">
        <v>0</v>
      </c>
      <c r="F31" s="40"/>
      <c r="G31" s="43"/>
      <c r="H31" s="43"/>
      <c r="I31" s="40"/>
      <c r="J31" s="56"/>
      <c r="K31" s="43"/>
      <c r="L31" s="43"/>
      <c r="M31" s="43"/>
      <c r="N31" s="43"/>
      <c r="O31" s="59">
        <f t="shared" si="1"/>
        <v>0</v>
      </c>
    </row>
    <row r="32" spans="1:15" ht="15.75">
      <c r="A32" s="17" t="s">
        <v>37</v>
      </c>
      <c r="B32" s="17" t="s">
        <v>148</v>
      </c>
      <c r="C32" s="18" t="s">
        <v>13</v>
      </c>
      <c r="D32" s="36">
        <v>516</v>
      </c>
      <c r="E32" s="49">
        <v>0</v>
      </c>
      <c r="F32" s="40"/>
      <c r="G32" s="43"/>
      <c r="H32" s="43"/>
      <c r="I32" s="40"/>
      <c r="J32" s="68"/>
      <c r="K32" s="56"/>
      <c r="L32" s="43"/>
      <c r="M32" s="43"/>
      <c r="N32" s="43"/>
      <c r="O32" s="59">
        <f t="shared" si="1"/>
        <v>0</v>
      </c>
    </row>
    <row r="33" spans="1:15" ht="15.75">
      <c r="A33" s="17" t="s">
        <v>55</v>
      </c>
      <c r="B33" s="17" t="s">
        <v>149</v>
      </c>
      <c r="C33" s="18" t="s">
        <v>13</v>
      </c>
      <c r="D33" s="36">
        <v>256</v>
      </c>
      <c r="E33" s="49">
        <v>0</v>
      </c>
      <c r="F33" s="40"/>
      <c r="G33" s="43"/>
      <c r="H33" s="43"/>
      <c r="I33" s="40"/>
      <c r="J33" s="68"/>
      <c r="K33" s="56"/>
      <c r="L33" s="43"/>
      <c r="M33" s="43"/>
      <c r="N33" s="43"/>
      <c r="O33" s="59">
        <f t="shared" si="1"/>
        <v>0</v>
      </c>
    </row>
    <row r="34" spans="1:15" ht="15.75">
      <c r="A34" s="17" t="s">
        <v>56</v>
      </c>
      <c r="B34" s="17" t="s">
        <v>150</v>
      </c>
      <c r="C34" s="18" t="s">
        <v>13</v>
      </c>
      <c r="D34" s="36">
        <v>139</v>
      </c>
      <c r="E34" s="49">
        <v>0</v>
      </c>
      <c r="F34" s="40"/>
      <c r="G34" s="43"/>
      <c r="H34" s="43"/>
      <c r="I34" s="42"/>
      <c r="J34" s="68"/>
      <c r="K34" s="56"/>
      <c r="L34" s="43"/>
      <c r="M34" s="43"/>
      <c r="N34" s="43"/>
      <c r="O34" s="59">
        <f t="shared" si="1"/>
        <v>0</v>
      </c>
    </row>
    <row r="35" spans="1:15" ht="15.75">
      <c r="A35" s="17" t="s">
        <v>57</v>
      </c>
      <c r="B35" s="17" t="s">
        <v>151</v>
      </c>
      <c r="C35" s="18" t="s">
        <v>13</v>
      </c>
      <c r="D35" s="36">
        <v>117</v>
      </c>
      <c r="E35" s="49">
        <v>0</v>
      </c>
      <c r="F35" s="40"/>
      <c r="G35" s="43"/>
      <c r="H35" s="43"/>
      <c r="I35" s="40"/>
      <c r="K35" s="43"/>
      <c r="L35" s="56"/>
      <c r="M35" s="47"/>
      <c r="N35" s="47"/>
      <c r="O35" s="59">
        <f t="shared" si="1"/>
        <v>0</v>
      </c>
    </row>
    <row r="36" spans="1:15" ht="15.75">
      <c r="A36" s="17" t="s">
        <v>58</v>
      </c>
      <c r="B36" s="17" t="s">
        <v>152</v>
      </c>
      <c r="C36" s="18" t="s">
        <v>13</v>
      </c>
      <c r="D36" s="36">
        <v>518</v>
      </c>
      <c r="E36" s="49">
        <v>0</v>
      </c>
      <c r="F36" s="40"/>
      <c r="G36" s="43"/>
      <c r="H36" s="43"/>
      <c r="I36" s="40"/>
      <c r="J36" s="43"/>
      <c r="K36" s="43"/>
      <c r="L36" s="56"/>
      <c r="M36" s="43"/>
      <c r="N36" s="43"/>
      <c r="O36" s="59">
        <f t="shared" si="1"/>
        <v>0</v>
      </c>
    </row>
    <row r="37" spans="1:15" ht="15.75">
      <c r="A37" s="17" t="s">
        <v>59</v>
      </c>
      <c r="B37" s="17" t="s">
        <v>153</v>
      </c>
      <c r="C37" s="18" t="s">
        <v>13</v>
      </c>
      <c r="D37" s="36">
        <v>108</v>
      </c>
      <c r="E37" s="49">
        <v>0</v>
      </c>
      <c r="F37" s="40"/>
      <c r="G37" s="43"/>
      <c r="H37" s="43"/>
      <c r="I37" s="40"/>
      <c r="J37" s="43"/>
      <c r="K37" s="43"/>
      <c r="L37" s="56"/>
      <c r="M37" s="43"/>
      <c r="N37" s="43"/>
      <c r="O37" s="59">
        <f t="shared" si="1"/>
        <v>0</v>
      </c>
    </row>
    <row r="38" spans="1:15" ht="15.75">
      <c r="A38" s="17" t="s">
        <v>60</v>
      </c>
      <c r="B38" s="17" t="s">
        <v>158</v>
      </c>
      <c r="C38" s="18" t="s">
        <v>13</v>
      </c>
      <c r="D38" s="36">
        <v>71</v>
      </c>
      <c r="E38" s="49">
        <v>0</v>
      </c>
      <c r="F38" s="40"/>
      <c r="G38" s="43"/>
      <c r="H38" s="43"/>
      <c r="I38" s="40"/>
      <c r="J38" s="43"/>
      <c r="K38" s="43"/>
      <c r="L38" s="56"/>
      <c r="M38" s="43"/>
      <c r="N38" s="43"/>
      <c r="O38" s="59">
        <f t="shared" si="1"/>
        <v>0</v>
      </c>
    </row>
    <row r="39" spans="1:15" ht="15.75">
      <c r="A39" s="17" t="s">
        <v>61</v>
      </c>
      <c r="B39" s="17" t="s">
        <v>159</v>
      </c>
      <c r="C39" s="18" t="s">
        <v>13</v>
      </c>
      <c r="D39" s="36">
        <v>210</v>
      </c>
      <c r="E39" s="49">
        <v>0</v>
      </c>
      <c r="F39" s="40"/>
      <c r="G39" s="43"/>
      <c r="H39" s="56"/>
      <c r="J39" s="43"/>
      <c r="L39" s="43"/>
      <c r="M39" s="43"/>
      <c r="N39" s="43"/>
      <c r="O39" s="59">
        <f t="shared" si="1"/>
        <v>0</v>
      </c>
    </row>
    <row r="40" spans="1:15" ht="15.75">
      <c r="A40" s="17" t="s">
        <v>62</v>
      </c>
      <c r="B40" s="17" t="s">
        <v>160</v>
      </c>
      <c r="C40" s="18" t="s">
        <v>13</v>
      </c>
      <c r="D40" s="36">
        <v>19</v>
      </c>
      <c r="E40" s="49">
        <v>0</v>
      </c>
      <c r="F40" s="40"/>
      <c r="G40" s="43"/>
      <c r="H40" s="43"/>
      <c r="I40" s="42"/>
      <c r="J40" s="56"/>
      <c r="K40" s="55"/>
      <c r="L40" s="43"/>
      <c r="M40" s="43"/>
      <c r="N40" s="43"/>
      <c r="O40" s="59">
        <f t="shared" si="1"/>
        <v>0</v>
      </c>
    </row>
    <row r="41" spans="1:15" ht="15.75">
      <c r="A41" s="17" t="s">
        <v>53</v>
      </c>
      <c r="B41" s="17" t="s">
        <v>102</v>
      </c>
      <c r="C41" s="18" t="s">
        <v>13</v>
      </c>
      <c r="D41" s="36">
        <v>52</v>
      </c>
      <c r="E41" s="49">
        <v>0</v>
      </c>
      <c r="F41" s="40">
        <v>52</v>
      </c>
      <c r="H41" s="55" t="s">
        <v>180</v>
      </c>
      <c r="I41" s="56"/>
      <c r="J41" s="43"/>
      <c r="K41" s="43"/>
      <c r="L41" s="43"/>
      <c r="M41" s="43"/>
      <c r="N41" s="43"/>
      <c r="O41" s="59">
        <f t="shared" si="1"/>
        <v>52</v>
      </c>
    </row>
    <row r="42" spans="1:15" ht="15.75">
      <c r="A42" s="17" t="s">
        <v>63</v>
      </c>
      <c r="B42" s="17" t="s">
        <v>154</v>
      </c>
      <c r="C42" s="18" t="s">
        <v>13</v>
      </c>
      <c r="D42" s="36">
        <v>62</v>
      </c>
      <c r="E42" s="49">
        <v>0</v>
      </c>
      <c r="F42" s="40"/>
      <c r="G42" s="43"/>
      <c r="H42" s="43"/>
      <c r="I42" s="56"/>
      <c r="J42" s="55"/>
      <c r="L42" s="43"/>
      <c r="M42" s="43"/>
      <c r="N42" s="43"/>
      <c r="O42" s="59">
        <f t="shared" si="1"/>
        <v>0</v>
      </c>
    </row>
    <row r="43" spans="1:15" ht="15.75">
      <c r="A43" s="17" t="s">
        <v>64</v>
      </c>
      <c r="B43" s="17" t="s">
        <v>155</v>
      </c>
      <c r="C43" s="18" t="s">
        <v>13</v>
      </c>
      <c r="D43" s="36">
        <v>75</v>
      </c>
      <c r="E43" s="49">
        <v>0</v>
      </c>
      <c r="F43" s="40"/>
      <c r="G43" s="43"/>
      <c r="H43" s="43"/>
      <c r="I43" s="56"/>
      <c r="J43" s="55"/>
      <c r="K43" s="43"/>
      <c r="L43" s="43"/>
      <c r="M43" s="43"/>
      <c r="N43" s="43"/>
      <c r="O43" s="59">
        <f t="shared" si="1"/>
        <v>0</v>
      </c>
    </row>
    <row r="44" spans="1:15" ht="15.75">
      <c r="A44" s="17" t="s">
        <v>71</v>
      </c>
      <c r="B44" s="17" t="s">
        <v>156</v>
      </c>
      <c r="C44" s="18" t="s">
        <v>13</v>
      </c>
      <c r="D44" s="36">
        <v>390</v>
      </c>
      <c r="E44" s="49">
        <v>0</v>
      </c>
      <c r="F44" s="40"/>
      <c r="G44" s="43"/>
      <c r="H44" s="43"/>
      <c r="I44" s="40"/>
      <c r="K44" s="56"/>
      <c r="L44" s="55"/>
      <c r="M44" s="43"/>
      <c r="N44" s="43"/>
      <c r="O44" s="59">
        <f t="shared" si="1"/>
        <v>0</v>
      </c>
    </row>
    <row r="45" spans="1:15" ht="32.25">
      <c r="A45" s="64" t="s">
        <v>70</v>
      </c>
      <c r="B45" s="64" t="s">
        <v>161</v>
      </c>
      <c r="C45" s="63" t="s">
        <v>13</v>
      </c>
      <c r="D45" s="36">
        <v>199</v>
      </c>
      <c r="E45" s="49">
        <v>0</v>
      </c>
      <c r="F45" s="40"/>
      <c r="G45" s="43"/>
      <c r="H45" s="43"/>
      <c r="I45" s="40"/>
      <c r="J45" s="56"/>
      <c r="K45" s="55"/>
      <c r="L45" s="43"/>
      <c r="M45" s="43"/>
      <c r="N45" s="43"/>
      <c r="O45" s="59">
        <f t="shared" si="1"/>
        <v>0</v>
      </c>
    </row>
    <row r="46" spans="1:15" ht="15.75">
      <c r="A46" s="17" t="s">
        <v>69</v>
      </c>
      <c r="B46" s="17" t="s">
        <v>162</v>
      </c>
      <c r="C46" s="18" t="s">
        <v>13</v>
      </c>
      <c r="D46" s="36">
        <v>106</v>
      </c>
      <c r="E46" s="49">
        <v>0</v>
      </c>
      <c r="F46" s="40"/>
      <c r="G46" s="43"/>
      <c r="H46" s="43"/>
      <c r="I46" s="56"/>
      <c r="J46" s="55"/>
      <c r="L46" s="43"/>
      <c r="M46" s="43"/>
      <c r="N46" s="43"/>
      <c r="O46" s="59">
        <f t="shared" si="1"/>
        <v>0</v>
      </c>
    </row>
    <row r="47" spans="1:15" ht="15.75">
      <c r="A47" s="17" t="s">
        <v>68</v>
      </c>
      <c r="B47" s="17" t="s">
        <v>163</v>
      </c>
      <c r="C47" s="18" t="s">
        <v>13</v>
      </c>
      <c r="D47" s="36">
        <v>47</v>
      </c>
      <c r="E47" s="49">
        <v>0</v>
      </c>
      <c r="F47" s="40"/>
      <c r="G47" s="43"/>
      <c r="H47" s="43"/>
      <c r="I47" s="56"/>
      <c r="J47" s="55"/>
      <c r="K47" s="43"/>
      <c r="L47" s="43"/>
      <c r="M47" s="43"/>
      <c r="N47" s="43"/>
      <c r="O47" s="59">
        <f t="shared" si="1"/>
        <v>0</v>
      </c>
    </row>
    <row r="48" spans="1:15" ht="15.75">
      <c r="A48" s="17" t="s">
        <v>67</v>
      </c>
      <c r="B48" s="17" t="s">
        <v>164</v>
      </c>
      <c r="C48" s="18" t="s">
        <v>13</v>
      </c>
      <c r="D48" s="36">
        <v>62</v>
      </c>
      <c r="E48" s="49">
        <v>0</v>
      </c>
      <c r="F48" s="40"/>
      <c r="G48" s="43"/>
      <c r="H48" s="43"/>
      <c r="I48" s="56"/>
      <c r="J48" s="55"/>
      <c r="K48" s="43"/>
      <c r="L48" s="43"/>
      <c r="M48" s="43"/>
      <c r="N48" s="43"/>
      <c r="O48" s="59">
        <f t="shared" si="1"/>
        <v>0</v>
      </c>
    </row>
    <row r="49" spans="1:15" ht="15.75">
      <c r="A49" s="17" t="s">
        <v>66</v>
      </c>
      <c r="B49" s="17" t="s">
        <v>165</v>
      </c>
      <c r="C49" s="18" t="s">
        <v>13</v>
      </c>
      <c r="D49" s="36">
        <v>126</v>
      </c>
      <c r="E49" s="49">
        <v>0</v>
      </c>
      <c r="F49" s="40"/>
      <c r="G49" s="43"/>
      <c r="H49" s="43"/>
      <c r="I49" s="56"/>
      <c r="J49" s="55"/>
      <c r="K49" s="43"/>
      <c r="L49" s="43"/>
      <c r="M49" s="43"/>
      <c r="N49" s="43"/>
      <c r="O49" s="59">
        <f t="shared" si="1"/>
        <v>0</v>
      </c>
    </row>
    <row r="50" spans="1:15" ht="15.75">
      <c r="A50" s="17" t="s">
        <v>65</v>
      </c>
      <c r="B50" s="17" t="s">
        <v>157</v>
      </c>
      <c r="C50" s="18" t="s">
        <v>13</v>
      </c>
      <c r="D50" s="36">
        <v>372</v>
      </c>
      <c r="E50" s="49">
        <v>0</v>
      </c>
      <c r="F50" s="40"/>
      <c r="G50" s="43"/>
      <c r="H50" s="43"/>
      <c r="I50" s="40"/>
      <c r="K50" s="56"/>
      <c r="L50" s="55"/>
      <c r="M50" s="43"/>
      <c r="N50" s="43"/>
      <c r="O50" s="59">
        <f t="shared" si="1"/>
        <v>0</v>
      </c>
    </row>
    <row r="51" spans="1:15" ht="15.75">
      <c r="A51" s="17" t="s">
        <v>84</v>
      </c>
      <c r="B51" s="17" t="s">
        <v>106</v>
      </c>
      <c r="C51" s="18" t="s">
        <v>13</v>
      </c>
      <c r="D51" s="36">
        <v>103</v>
      </c>
      <c r="E51" s="49">
        <v>0</v>
      </c>
      <c r="F51" s="40"/>
      <c r="G51" s="43"/>
      <c r="H51" s="66"/>
      <c r="I51" s="56"/>
      <c r="J51" s="43"/>
      <c r="K51" s="43"/>
      <c r="L51" s="43"/>
      <c r="M51" s="43"/>
      <c r="N51" s="43"/>
      <c r="O51" s="59">
        <f t="shared" si="1"/>
        <v>0</v>
      </c>
    </row>
    <row r="52" spans="1:15" ht="15.75">
      <c r="A52" s="17" t="s">
        <v>85</v>
      </c>
      <c r="B52" s="17" t="s">
        <v>105</v>
      </c>
      <c r="C52" s="18" t="s">
        <v>13</v>
      </c>
      <c r="D52" s="36">
        <v>95</v>
      </c>
      <c r="E52" s="49">
        <v>0</v>
      </c>
      <c r="F52" s="40"/>
      <c r="G52" s="43"/>
      <c r="H52" s="66"/>
      <c r="I52" s="56"/>
      <c r="J52" s="43"/>
      <c r="K52" s="43"/>
      <c r="L52" s="43"/>
      <c r="M52" s="43"/>
      <c r="N52" s="43"/>
      <c r="O52" s="59">
        <f t="shared" si="1"/>
        <v>0</v>
      </c>
    </row>
    <row r="53" spans="1:15" ht="15.75">
      <c r="A53" s="17" t="s">
        <v>72</v>
      </c>
      <c r="B53" s="17" t="s">
        <v>166</v>
      </c>
      <c r="C53" s="18" t="s">
        <v>13</v>
      </c>
      <c r="D53" s="36">
        <v>31</v>
      </c>
      <c r="E53" s="49">
        <v>0</v>
      </c>
      <c r="F53" s="40"/>
      <c r="G53" s="43"/>
      <c r="H53" s="43"/>
      <c r="I53" s="56"/>
      <c r="J53" s="55"/>
      <c r="K53" s="68"/>
      <c r="L53" s="43"/>
      <c r="M53" s="43"/>
      <c r="N53" s="43"/>
      <c r="O53" s="59">
        <f t="shared" si="1"/>
        <v>0</v>
      </c>
    </row>
    <row r="54" spans="1:15" ht="15.75">
      <c r="A54" s="17" t="s">
        <v>73</v>
      </c>
      <c r="B54" s="17" t="s">
        <v>167</v>
      </c>
      <c r="C54" s="18" t="s">
        <v>13</v>
      </c>
      <c r="D54" s="36">
        <v>38</v>
      </c>
      <c r="E54" s="49">
        <v>0</v>
      </c>
      <c r="F54" s="40"/>
      <c r="G54" s="43"/>
      <c r="H54" s="43"/>
      <c r="I54" s="56"/>
      <c r="J54" s="55"/>
      <c r="K54" s="68"/>
      <c r="L54" s="43"/>
      <c r="M54" s="43"/>
      <c r="N54" s="43"/>
      <c r="O54" s="59">
        <f t="shared" si="1"/>
        <v>0</v>
      </c>
    </row>
    <row r="55" spans="1:15" ht="15.75">
      <c r="A55" s="17" t="s">
        <v>74</v>
      </c>
      <c r="B55" s="17" t="s">
        <v>168</v>
      </c>
      <c r="C55" s="18" t="s">
        <v>13</v>
      </c>
      <c r="D55" s="36">
        <v>275</v>
      </c>
      <c r="E55" s="49">
        <v>0</v>
      </c>
      <c r="F55" s="40"/>
      <c r="G55" s="43"/>
      <c r="H55" s="43"/>
      <c r="I55" s="40"/>
      <c r="J55" s="56"/>
      <c r="K55" s="55"/>
      <c r="L55" s="43"/>
      <c r="M55" s="43"/>
      <c r="N55" s="43"/>
      <c r="O55" s="59">
        <f t="shared" si="1"/>
        <v>0</v>
      </c>
    </row>
    <row r="56" spans="1:15" ht="15.75">
      <c r="A56" s="17" t="s">
        <v>86</v>
      </c>
      <c r="B56" s="17" t="s">
        <v>107</v>
      </c>
      <c r="C56" s="18" t="s">
        <v>13</v>
      </c>
      <c r="D56" s="36">
        <v>115</v>
      </c>
      <c r="E56" s="49">
        <v>115</v>
      </c>
      <c r="F56" s="40"/>
      <c r="G56" s="43"/>
      <c r="H56" s="55" t="s">
        <v>181</v>
      </c>
      <c r="I56" s="56"/>
      <c r="J56" s="43"/>
      <c r="K56" s="43"/>
      <c r="L56" s="43"/>
      <c r="M56" s="43"/>
      <c r="N56" s="43"/>
      <c r="O56" s="59">
        <f t="shared" si="1"/>
        <v>115</v>
      </c>
    </row>
    <row r="57" spans="1:15" ht="15.75">
      <c r="A57" s="17" t="s">
        <v>82</v>
      </c>
      <c r="B57" s="17" t="s">
        <v>110</v>
      </c>
      <c r="C57" s="18" t="s">
        <v>13</v>
      </c>
      <c r="D57" s="36">
        <v>101</v>
      </c>
      <c r="E57" s="49">
        <v>101</v>
      </c>
      <c r="F57" s="40"/>
      <c r="G57" s="43"/>
      <c r="H57" s="55" t="s">
        <v>101</v>
      </c>
      <c r="I57" s="40"/>
      <c r="J57" s="43"/>
      <c r="K57" s="43"/>
      <c r="L57" s="43"/>
      <c r="M57" s="43"/>
      <c r="N57" s="43"/>
      <c r="O57" s="59">
        <f t="shared" si="1"/>
        <v>101</v>
      </c>
    </row>
    <row r="58" spans="1:15" ht="15.75">
      <c r="A58" s="17" t="s">
        <v>87</v>
      </c>
      <c r="B58" s="17" t="s">
        <v>104</v>
      </c>
      <c r="C58" s="18" t="s">
        <v>13</v>
      </c>
      <c r="D58" s="36">
        <v>356</v>
      </c>
      <c r="E58" s="49">
        <v>0</v>
      </c>
      <c r="F58" s="40"/>
      <c r="G58" s="43"/>
      <c r="H58" s="66"/>
      <c r="I58" s="56"/>
      <c r="J58" s="43"/>
      <c r="K58" s="43"/>
      <c r="L58" s="43"/>
      <c r="M58" s="43"/>
      <c r="N58" s="43"/>
      <c r="O58" s="59">
        <f t="shared" si="1"/>
        <v>0</v>
      </c>
    </row>
    <row r="59" spans="1:15" ht="15.75">
      <c r="A59" s="17" t="s">
        <v>88</v>
      </c>
      <c r="B59" s="17" t="s">
        <v>127</v>
      </c>
      <c r="C59" s="18" t="s">
        <v>13</v>
      </c>
      <c r="D59" s="36">
        <v>48</v>
      </c>
      <c r="E59" s="49">
        <v>48</v>
      </c>
      <c r="F59" s="40"/>
      <c r="G59" s="43"/>
      <c r="H59" s="66" t="s">
        <v>174</v>
      </c>
      <c r="I59" s="56"/>
      <c r="J59" s="43"/>
      <c r="K59" s="43"/>
      <c r="L59" s="43"/>
      <c r="M59" s="43"/>
      <c r="N59" s="43"/>
      <c r="O59" s="59">
        <f t="shared" si="1"/>
        <v>48</v>
      </c>
    </row>
    <row r="60" spans="1:15" ht="15.75">
      <c r="A60" s="17" t="s">
        <v>89</v>
      </c>
      <c r="B60" s="17" t="s">
        <v>122</v>
      </c>
      <c r="C60" s="18" t="s">
        <v>13</v>
      </c>
      <c r="D60" s="36">
        <v>85</v>
      </c>
      <c r="E60" s="49">
        <v>85</v>
      </c>
      <c r="F60" s="40"/>
      <c r="G60" s="43"/>
      <c r="H60" s="66" t="s">
        <v>182</v>
      </c>
      <c r="I60" s="56"/>
      <c r="J60" s="43"/>
      <c r="K60" s="43"/>
      <c r="L60" s="43"/>
      <c r="M60" s="43"/>
      <c r="N60" s="43"/>
      <c r="O60" s="59">
        <f t="shared" si="1"/>
        <v>85</v>
      </c>
    </row>
    <row r="61" spans="1:15" ht="15.75">
      <c r="A61" s="17" t="s">
        <v>90</v>
      </c>
      <c r="B61" s="17" t="s">
        <v>121</v>
      </c>
      <c r="C61" s="18" t="s">
        <v>13</v>
      </c>
      <c r="D61" s="36">
        <v>268</v>
      </c>
      <c r="E61" s="49">
        <v>268</v>
      </c>
      <c r="F61" s="40"/>
      <c r="G61" s="43"/>
      <c r="H61" s="66" t="s">
        <v>183</v>
      </c>
      <c r="I61" s="56"/>
      <c r="J61" s="43"/>
      <c r="K61" s="43"/>
      <c r="L61" s="43"/>
      <c r="M61" s="43"/>
      <c r="N61" s="43"/>
      <c r="O61" s="59">
        <f t="shared" si="1"/>
        <v>268</v>
      </c>
    </row>
    <row r="62" spans="1:15" ht="15.75">
      <c r="A62" s="17" t="s">
        <v>91</v>
      </c>
      <c r="B62" s="17" t="s">
        <v>126</v>
      </c>
      <c r="C62" s="18" t="s">
        <v>13</v>
      </c>
      <c r="D62" s="36">
        <v>132</v>
      </c>
      <c r="E62" s="49">
        <v>132</v>
      </c>
      <c r="F62" s="40"/>
      <c r="G62" s="43"/>
      <c r="H62" s="66" t="s">
        <v>183</v>
      </c>
      <c r="I62" s="56"/>
      <c r="J62" s="43"/>
      <c r="K62" s="43"/>
      <c r="L62" s="43"/>
      <c r="M62" s="43"/>
      <c r="N62" s="43"/>
      <c r="O62" s="59">
        <f t="shared" si="1"/>
        <v>132</v>
      </c>
    </row>
    <row r="63" spans="1:15" ht="15.75">
      <c r="A63" s="17" t="s">
        <v>92</v>
      </c>
      <c r="B63" s="17" t="s">
        <v>125</v>
      </c>
      <c r="C63" s="18" t="s">
        <v>13</v>
      </c>
      <c r="D63" s="36">
        <v>105</v>
      </c>
      <c r="E63" s="49">
        <v>105</v>
      </c>
      <c r="F63" s="40"/>
      <c r="G63" s="43"/>
      <c r="H63" s="56"/>
      <c r="I63" s="40"/>
      <c r="J63" s="43"/>
      <c r="K63" s="43"/>
      <c r="L63" s="43"/>
      <c r="M63" s="43"/>
      <c r="N63" s="43"/>
      <c r="O63" s="59">
        <f t="shared" si="1"/>
        <v>105</v>
      </c>
    </row>
    <row r="64" spans="1:15" ht="15.75">
      <c r="A64" s="17" t="s">
        <v>83</v>
      </c>
      <c r="B64" s="17" t="s">
        <v>109</v>
      </c>
      <c r="C64" s="18" t="s">
        <v>13</v>
      </c>
      <c r="D64" s="36">
        <v>37</v>
      </c>
      <c r="E64" s="49">
        <v>37</v>
      </c>
      <c r="F64" s="40"/>
      <c r="H64" s="56"/>
      <c r="I64" s="40"/>
      <c r="J64" s="43"/>
      <c r="K64" s="43"/>
      <c r="L64" s="43"/>
      <c r="M64" s="43"/>
      <c r="N64" s="43"/>
      <c r="O64" s="59">
        <f t="shared" si="1"/>
        <v>37</v>
      </c>
    </row>
    <row r="65" spans="1:15" ht="15.75">
      <c r="A65" s="17" t="s">
        <v>75</v>
      </c>
      <c r="B65" s="17" t="s">
        <v>169</v>
      </c>
      <c r="C65" s="18" t="s">
        <v>13</v>
      </c>
      <c r="D65" s="36">
        <v>207</v>
      </c>
      <c r="E65" s="49">
        <v>0</v>
      </c>
      <c r="F65" s="40"/>
      <c r="G65" s="43"/>
      <c r="H65" s="43"/>
      <c r="I65" s="56"/>
      <c r="J65" s="66"/>
      <c r="K65" s="43"/>
      <c r="L65" s="43"/>
      <c r="M65" s="43"/>
      <c r="N65" s="43"/>
      <c r="O65" s="59">
        <f t="shared" si="1"/>
        <v>0</v>
      </c>
    </row>
    <row r="66" spans="1:15" ht="15.75">
      <c r="A66" s="17" t="s">
        <v>93</v>
      </c>
      <c r="B66" s="17" t="s">
        <v>103</v>
      </c>
      <c r="C66" s="18" t="s">
        <v>13</v>
      </c>
      <c r="D66" s="36">
        <v>75</v>
      </c>
      <c r="E66" s="49">
        <v>0</v>
      </c>
      <c r="F66" s="40">
        <v>75</v>
      </c>
      <c r="G66" s="43"/>
      <c r="H66" s="66"/>
      <c r="I66" s="56"/>
      <c r="J66" s="43"/>
      <c r="K66" s="43"/>
      <c r="L66" s="43"/>
      <c r="M66" s="43"/>
      <c r="N66" s="43"/>
      <c r="O66" s="59">
        <f t="shared" si="1"/>
        <v>75</v>
      </c>
    </row>
    <row r="67" spans="1:15" ht="15.75">
      <c r="A67" s="17" t="s">
        <v>94</v>
      </c>
      <c r="B67" s="17" t="s">
        <v>124</v>
      </c>
      <c r="C67" s="18" t="s">
        <v>13</v>
      </c>
      <c r="D67" s="36">
        <v>177</v>
      </c>
      <c r="E67" s="49">
        <v>177</v>
      </c>
      <c r="F67" s="40"/>
      <c r="G67" s="43"/>
      <c r="H67" s="66" t="s">
        <v>174</v>
      </c>
      <c r="I67" s="56"/>
      <c r="J67" s="43"/>
      <c r="K67" s="43"/>
      <c r="L67" s="43"/>
      <c r="M67" s="43"/>
      <c r="N67" s="43"/>
      <c r="O67" s="59">
        <f t="shared" si="1"/>
        <v>177</v>
      </c>
    </row>
    <row r="68" spans="1:15" ht="15.75">
      <c r="A68" s="17" t="s">
        <v>95</v>
      </c>
      <c r="B68" s="17" t="s">
        <v>123</v>
      </c>
      <c r="C68" s="18" t="s">
        <v>13</v>
      </c>
      <c r="D68" s="36">
        <v>241</v>
      </c>
      <c r="E68" s="49">
        <v>241</v>
      </c>
      <c r="F68" s="40"/>
      <c r="H68" s="66" t="s">
        <v>184</v>
      </c>
      <c r="I68" s="56"/>
      <c r="J68" s="43"/>
      <c r="K68" s="43"/>
      <c r="L68" s="43"/>
      <c r="M68" s="43"/>
      <c r="N68" s="43"/>
      <c r="O68" s="59">
        <f t="shared" si="1"/>
        <v>241</v>
      </c>
    </row>
    <row r="69" spans="1:15" ht="15.75">
      <c r="A69" s="17" t="s">
        <v>76</v>
      </c>
      <c r="B69" s="17" t="s">
        <v>120</v>
      </c>
      <c r="C69" s="18" t="s">
        <v>13</v>
      </c>
      <c r="D69" s="36">
        <v>90</v>
      </c>
      <c r="E69" s="49">
        <v>0</v>
      </c>
      <c r="F69" s="40"/>
      <c r="G69" s="43"/>
      <c r="H69" s="56"/>
      <c r="I69" s="40"/>
      <c r="J69" s="43"/>
      <c r="K69" s="43"/>
      <c r="L69" s="43"/>
      <c r="M69" s="43"/>
      <c r="N69" s="43"/>
      <c r="O69" s="59">
        <f t="shared" si="1"/>
        <v>0</v>
      </c>
    </row>
    <row r="70" spans="1:15" ht="15.75">
      <c r="A70" s="17" t="s">
        <v>77</v>
      </c>
      <c r="B70" s="17" t="s">
        <v>119</v>
      </c>
      <c r="C70" s="18" t="s">
        <v>13</v>
      </c>
      <c r="D70" s="36">
        <v>494</v>
      </c>
      <c r="E70" s="49">
        <v>0</v>
      </c>
      <c r="F70" s="40"/>
      <c r="G70" s="43"/>
      <c r="H70" s="43"/>
      <c r="I70" s="40"/>
      <c r="J70" s="56"/>
      <c r="K70" s="55"/>
      <c r="L70" s="43"/>
      <c r="M70" s="43"/>
      <c r="N70" s="43"/>
      <c r="O70" s="59">
        <f t="shared" si="1"/>
        <v>0</v>
      </c>
    </row>
    <row r="71" spans="1:15" ht="15.75">
      <c r="A71" s="17" t="s">
        <v>96</v>
      </c>
      <c r="B71" s="17" t="s">
        <v>118</v>
      </c>
      <c r="C71" s="18" t="s">
        <v>13</v>
      </c>
      <c r="D71" s="36">
        <v>77</v>
      </c>
      <c r="E71" s="49">
        <v>77</v>
      </c>
      <c r="F71" s="40"/>
      <c r="G71" s="43"/>
      <c r="H71" s="56"/>
      <c r="I71" s="66" t="s">
        <v>181</v>
      </c>
      <c r="J71" s="43"/>
      <c r="K71" s="43"/>
      <c r="L71" s="43"/>
      <c r="M71" s="43"/>
      <c r="N71" s="43"/>
      <c r="O71" s="59">
        <f t="shared" si="1"/>
        <v>77</v>
      </c>
    </row>
    <row r="72" spans="1:15" ht="15.75">
      <c r="A72" s="17" t="s">
        <v>97</v>
      </c>
      <c r="B72" s="17" t="s">
        <v>117</v>
      </c>
      <c r="C72" s="18" t="s">
        <v>13</v>
      </c>
      <c r="D72" s="36">
        <v>389</v>
      </c>
      <c r="E72" s="49">
        <v>389</v>
      </c>
      <c r="F72" s="40"/>
      <c r="G72" s="43"/>
      <c r="H72" s="56"/>
      <c r="I72" s="66" t="s">
        <v>185</v>
      </c>
      <c r="J72" s="43"/>
      <c r="K72" s="43"/>
      <c r="L72" s="43"/>
      <c r="M72" s="43"/>
      <c r="N72" s="43"/>
      <c r="O72" s="59">
        <f t="shared" si="1"/>
        <v>389</v>
      </c>
    </row>
    <row r="73" spans="1:15" ht="15.75">
      <c r="A73" s="17" t="s">
        <v>98</v>
      </c>
      <c r="B73" s="17" t="s">
        <v>116</v>
      </c>
      <c r="C73" s="18" t="s">
        <v>13</v>
      </c>
      <c r="D73" s="36">
        <v>224</v>
      </c>
      <c r="E73" s="49">
        <v>112</v>
      </c>
      <c r="F73" s="40">
        <v>112</v>
      </c>
      <c r="G73" s="43"/>
      <c r="H73" s="56"/>
      <c r="I73" s="66" t="s">
        <v>186</v>
      </c>
      <c r="J73" s="43"/>
      <c r="K73" s="43"/>
      <c r="L73" s="43"/>
      <c r="M73" s="43"/>
      <c r="N73" s="43"/>
      <c r="O73" s="59">
        <f t="shared" si="1"/>
        <v>224</v>
      </c>
    </row>
    <row r="74" spans="1:15" ht="15.75">
      <c r="A74" s="17" t="s">
        <v>78</v>
      </c>
      <c r="B74" s="17" t="s">
        <v>170</v>
      </c>
      <c r="C74" s="18" t="s">
        <v>13</v>
      </c>
      <c r="D74" s="36">
        <v>86</v>
      </c>
      <c r="E74" s="49">
        <v>0</v>
      </c>
      <c r="F74" s="40"/>
      <c r="G74" s="43"/>
      <c r="I74" s="56"/>
      <c r="J74" s="66"/>
      <c r="K74" s="43"/>
      <c r="L74" s="43"/>
      <c r="M74" s="43"/>
      <c r="N74" s="43"/>
      <c r="O74" s="59">
        <f t="shared" si="1"/>
        <v>0</v>
      </c>
    </row>
    <row r="75" spans="1:15" ht="15.75">
      <c r="A75" s="17" t="s">
        <v>99</v>
      </c>
      <c r="B75" s="17" t="s">
        <v>115</v>
      </c>
      <c r="C75" s="18" t="s">
        <v>13</v>
      </c>
      <c r="D75" s="36">
        <v>284</v>
      </c>
      <c r="E75" s="49">
        <v>0</v>
      </c>
      <c r="F75" s="40">
        <v>284</v>
      </c>
      <c r="G75" s="43"/>
      <c r="H75" s="56"/>
      <c r="I75" s="66" t="s">
        <v>181</v>
      </c>
      <c r="J75" s="43"/>
      <c r="K75" s="43"/>
      <c r="L75" s="43"/>
      <c r="M75" s="43"/>
      <c r="N75" s="43"/>
      <c r="O75" s="59">
        <f t="shared" si="1"/>
        <v>284</v>
      </c>
    </row>
    <row r="76" spans="1:15" ht="15.75">
      <c r="A76" s="17" t="s">
        <v>79</v>
      </c>
      <c r="B76" s="17" t="s">
        <v>114</v>
      </c>
      <c r="C76" s="18" t="s">
        <v>13</v>
      </c>
      <c r="D76" s="36">
        <v>107</v>
      </c>
      <c r="E76" s="49">
        <v>0</v>
      </c>
      <c r="F76" s="40"/>
      <c r="G76" s="43"/>
      <c r="H76" s="43"/>
      <c r="I76" s="56"/>
      <c r="J76" s="43"/>
      <c r="K76" s="43"/>
      <c r="L76" s="43"/>
      <c r="M76" s="43"/>
      <c r="N76" s="43"/>
      <c r="O76" s="59">
        <f t="shared" si="1"/>
        <v>0</v>
      </c>
    </row>
    <row r="77" spans="1:15" ht="15.75">
      <c r="A77" s="17" t="s">
        <v>100</v>
      </c>
      <c r="B77" s="17" t="s">
        <v>113</v>
      </c>
      <c r="C77" s="18" t="s">
        <v>13</v>
      </c>
      <c r="D77" s="36">
        <v>543</v>
      </c>
      <c r="E77" s="49">
        <v>0</v>
      </c>
      <c r="F77" s="40"/>
      <c r="G77" s="43"/>
      <c r="H77" s="56"/>
      <c r="I77" s="66" t="s">
        <v>187</v>
      </c>
      <c r="J77" s="43"/>
      <c r="K77" s="43"/>
      <c r="L77" s="43"/>
      <c r="M77" s="43"/>
      <c r="N77" s="43"/>
      <c r="O77" s="59">
        <f t="shared" si="1"/>
        <v>0</v>
      </c>
    </row>
    <row r="78" spans="1:15" ht="15.75">
      <c r="A78" s="17" t="s">
        <v>81</v>
      </c>
      <c r="B78" s="17"/>
      <c r="C78" s="18" t="s">
        <v>13</v>
      </c>
      <c r="D78" s="36">
        <v>0</v>
      </c>
      <c r="E78" s="49">
        <v>0</v>
      </c>
      <c r="F78" s="40"/>
      <c r="G78" s="43"/>
      <c r="I78" s="40"/>
      <c r="J78" s="56"/>
      <c r="K78" s="43"/>
      <c r="L78" s="43"/>
      <c r="M78" s="43"/>
      <c r="N78" s="43"/>
      <c r="O78" s="59">
        <f t="shared" si="1"/>
        <v>0</v>
      </c>
    </row>
    <row r="79" spans="1:15" ht="32.25">
      <c r="A79" s="62" t="s">
        <v>80</v>
      </c>
      <c r="B79" s="61" t="s">
        <v>112</v>
      </c>
      <c r="C79" s="63" t="s">
        <v>13</v>
      </c>
      <c r="D79" s="36">
        <v>374</v>
      </c>
      <c r="E79" s="49">
        <v>374</v>
      </c>
      <c r="F79" s="40"/>
      <c r="G79" s="43"/>
      <c r="H79" s="43"/>
      <c r="I79" s="56"/>
      <c r="J79" s="43"/>
      <c r="K79" s="43"/>
      <c r="L79" s="43"/>
      <c r="M79" s="43"/>
      <c r="N79" s="43"/>
      <c r="O79" s="59">
        <f t="shared" si="1"/>
        <v>374</v>
      </c>
    </row>
    <row r="80" spans="1:15" ht="15.75">
      <c r="A80" s="17"/>
      <c r="B80" s="20"/>
      <c r="C80" s="18"/>
      <c r="D80" s="37"/>
      <c r="E80" s="49"/>
      <c r="F80" s="45"/>
      <c r="G80" s="41"/>
      <c r="H80" s="43"/>
      <c r="I80" s="40"/>
      <c r="J80" s="43"/>
      <c r="K80" s="43"/>
      <c r="L80" s="43"/>
      <c r="M80" s="43"/>
      <c r="N80" s="43"/>
      <c r="O80" s="59">
        <f t="shared" si="1"/>
        <v>0</v>
      </c>
    </row>
    <row r="81" spans="1:15" ht="15">
      <c r="A81" s="71" t="s">
        <v>14</v>
      </c>
      <c r="B81" s="71"/>
      <c r="C81" s="72"/>
      <c r="D81" s="38">
        <f>SUM(D6:D80)</f>
        <v>21598</v>
      </c>
      <c r="E81" s="50">
        <f>SUM(E6:E80)</f>
        <v>11993</v>
      </c>
      <c r="F81" s="51">
        <f>SUM(F5:F80)</f>
        <v>523</v>
      </c>
      <c r="G81" s="51">
        <f aca="true" t="shared" si="2" ref="G81:N81">SUM(G27:G80)</f>
        <v>0</v>
      </c>
      <c r="H81" s="52">
        <f t="shared" si="2"/>
        <v>0</v>
      </c>
      <c r="I81" s="52">
        <f t="shared" si="2"/>
        <v>0</v>
      </c>
      <c r="J81" s="52">
        <f t="shared" si="2"/>
        <v>0</v>
      </c>
      <c r="K81" s="52">
        <f t="shared" si="2"/>
        <v>0</v>
      </c>
      <c r="L81" s="52">
        <f t="shared" si="2"/>
        <v>0</v>
      </c>
      <c r="M81" s="52">
        <f t="shared" si="2"/>
        <v>0</v>
      </c>
      <c r="N81" s="52">
        <f t="shared" si="2"/>
        <v>0</v>
      </c>
      <c r="O81" s="60">
        <f t="shared" si="1"/>
        <v>12516</v>
      </c>
    </row>
    <row r="82" spans="1:15" ht="14.25">
      <c r="A82" s="11"/>
      <c r="B82" s="11"/>
      <c r="C82" s="11"/>
      <c r="D82" s="69">
        <v>1</v>
      </c>
      <c r="E82" s="21">
        <f>D82*E81/D81</f>
        <v>0.5552828965644967</v>
      </c>
      <c r="F82" s="21">
        <f>D82*F81/D81</f>
        <v>0.024215205111584405</v>
      </c>
      <c r="G82" s="21">
        <f>D82*G81/D81</f>
        <v>0</v>
      </c>
      <c r="H82" s="21">
        <f>D82*H81/D81</f>
        <v>0</v>
      </c>
      <c r="I82" s="21">
        <f>D82*I81/D81</f>
        <v>0</v>
      </c>
      <c r="J82" s="21">
        <f>D82*J81/D81</f>
        <v>0</v>
      </c>
      <c r="K82" s="21">
        <f>D82*K81/D81</f>
        <v>0</v>
      </c>
      <c r="L82" s="21">
        <f>D82*L81/D81</f>
        <v>0</v>
      </c>
      <c r="M82" s="21">
        <f>D82*M81/D81</f>
        <v>0</v>
      </c>
      <c r="N82" s="21">
        <f>D82*N81/D81</f>
        <v>0</v>
      </c>
      <c r="O82" s="22">
        <f t="shared" si="1"/>
        <v>0.5794981016760811</v>
      </c>
    </row>
    <row r="83" spans="1:15" ht="17.25">
      <c r="A83" s="23"/>
      <c r="B83" s="24"/>
      <c r="C83" s="11"/>
      <c r="D83" s="11"/>
      <c r="E83" s="25"/>
      <c r="F83" s="26"/>
      <c r="G83" s="27"/>
      <c r="H83" s="25"/>
      <c r="I83" s="26"/>
      <c r="J83" s="11"/>
      <c r="K83" s="11"/>
      <c r="L83" s="11"/>
      <c r="M83" s="11"/>
      <c r="N83" s="11"/>
      <c r="O83" s="11"/>
    </row>
    <row r="84" spans="1:15" ht="15" thickBot="1">
      <c r="A84" s="23"/>
      <c r="B84" s="11"/>
      <c r="C84" s="11"/>
      <c r="D84" s="11"/>
      <c r="E84" s="25"/>
      <c r="F84" s="26"/>
      <c r="G84" s="27"/>
      <c r="H84" s="25"/>
      <c r="I84" s="26"/>
      <c r="J84" s="11"/>
      <c r="K84" s="11"/>
      <c r="L84" s="11"/>
      <c r="M84" s="11"/>
      <c r="N84" s="11"/>
      <c r="O84" s="11"/>
    </row>
    <row r="85" spans="1:15" ht="18" thickBot="1">
      <c r="A85" s="23"/>
      <c r="B85" s="28"/>
      <c r="C85" s="11"/>
      <c r="D85" s="29" t="s">
        <v>17</v>
      </c>
      <c r="E85" s="25"/>
      <c r="F85" s="26"/>
      <c r="G85" s="30" t="s">
        <v>18</v>
      </c>
      <c r="H85" s="31"/>
      <c r="I85" s="24"/>
      <c r="J85" s="11"/>
      <c r="K85" s="11"/>
      <c r="L85" s="11"/>
      <c r="M85" s="11"/>
      <c r="N85" s="11"/>
      <c r="O85" s="11"/>
    </row>
    <row r="86" spans="1:15" ht="18" thickBot="1">
      <c r="A86" s="11"/>
      <c r="B86" s="11"/>
      <c r="C86" s="11"/>
      <c r="D86" s="11"/>
      <c r="E86" s="25"/>
      <c r="F86" s="11"/>
      <c r="G86" s="29"/>
      <c r="H86" s="31"/>
      <c r="I86" s="29"/>
      <c r="J86" s="11"/>
      <c r="K86" s="11"/>
      <c r="L86" s="11"/>
      <c r="M86" s="11"/>
      <c r="N86" s="11"/>
      <c r="O86" s="11"/>
    </row>
    <row r="87" spans="1:15" ht="18" thickBot="1">
      <c r="A87" s="11"/>
      <c r="B87" s="32"/>
      <c r="C87" s="11"/>
      <c r="D87" s="29" t="s">
        <v>19</v>
      </c>
      <c r="E87" s="25"/>
      <c r="F87" s="29"/>
      <c r="G87" s="29" t="s">
        <v>20</v>
      </c>
      <c r="H87" s="31"/>
      <c r="I87" s="29"/>
      <c r="J87" s="11"/>
      <c r="K87" s="11"/>
      <c r="L87" s="11"/>
      <c r="M87" s="11"/>
      <c r="N87" s="11"/>
      <c r="O87" s="11"/>
    </row>
  </sheetData>
  <sheetProtection/>
  <mergeCells count="2">
    <mergeCell ref="A1:O1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2014-04-15T10:43:10Z</dcterms:modified>
  <cp:category/>
  <cp:version/>
  <cp:contentType/>
  <cp:contentStatus/>
</cp:coreProperties>
</file>